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C3F6E485-23F3-4E0F-B86A-E5E488A96B0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<sst xmlns="http://schemas.openxmlformats.org/spreadsheetml/2006/main" count="376" uniqueCount="201">
  <si>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</si>
  <si>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</si>
  <si>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</si>
  <si>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</si>
  <si>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</si>
  <si>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</si>
  <si>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</si>
  <si>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</si>
  <si>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</si>
  <si>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</si>
  <si>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</si>
  <si>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</si>
  <si>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</si>
  <si>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</si>
  <si>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</si>
  <si>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</si>
  <si>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</si>
  <si>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</si>
  <si>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</si>
  <si>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</si>
  <si>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</si>
  <si>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</si>
  <si>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</si>
  <si>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</si>
  <si>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</si>
  <si>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</si>
  <si>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</si>
  <si>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</si>
  <si>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</si>
  <si>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</si>
  <si>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</si>
  <si>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</si>
  <si>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</si>
  <si>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</si>
  <si>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</si>
  <si>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</si>
  <si>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</si>
  <si>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</si>
  <si>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</si>
  <si>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</si>
  <si>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</si>
  <si>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</si>
  <si>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</si>
  <si>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</si>
  <si>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</si>
  <si>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</si>
  <si>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</si>
  <si>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</si>
  <si>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</si>
  <si>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</si>
  <si>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</si>
  <si>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</si>
  <si>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</si>
  <si>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</si>
  <si>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</si>
  <si>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</si>
  <si>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</si>
  <si>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</si>
  <si>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</si>
  <si>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</si>
  <si>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</si>
  <si>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</si>
  <si>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</si>
  <si>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</si>
  <si>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</si>
  <si>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</si>
  <si>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</si>
  <si>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</si>
  <si>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</si>
  <si>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</si>
  <si>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</si>
  <si>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</si>
  <si>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</si>
  <si>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</si>
  <si>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</si>
  <si>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</si>
  <si>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</si>
  <si>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</si>
  <si>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</si>
  <si>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</si>
  <si>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</si>
  <si>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</si>
  <si>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</si>
  <si>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</si>
  <si>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</si>
  <si>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</si>
  <si>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</si>
  <si>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</si>
  <si>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</si>
  <si>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</si>
  <si>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</si>
  <si>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</si>
  <si>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</si>
  <si>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</si>
  <si>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</si>
  <si>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</si>
  <si>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</si>
  <si>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</si>
  <si>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</si>
  <si>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</si>
  <si>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</si>
  <si>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</si>
  <si>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</si>
  <si>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</si>
  <si>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</si>
  <si>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</si>
  <si>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</si>
  <si>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</si>
  <si>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</si>
  <si>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</si>
  <si>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</si>
  <si>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</si>
  <si>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</si>
  <si>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</si>
  <si>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</si>
  <si>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</si>
  <si>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</si>
  <si>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</si>
  <si>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</si>
  <si>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</si>
  <si>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</si>
  <si>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</si>
  <si>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</si>
  <si>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</si>
  <si>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</si>
  <si>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</si>
  <si>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</si>
  <si>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</si>
  <si>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</si>
  <si>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</si>
  <si>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</si>
  <si>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</si>
  <si>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</si>
  <si>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</si>
  <si>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</si>
  <si>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</si>
  <si>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</si>
  <si>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</si>
  <si>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</si>
  <si>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</si>
  <si>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</si>
  <si>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</si>
  <si>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</si>
  <si>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</si>
  <si>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</si>
  <si>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</si>
  <si>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</si>
  <si>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</si>
  <si>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旭FCジュニア　監督</t>
    <rPh sb="0" eb="1">
      <t>アサヒ</t>
    </rPh>
    <rPh sb="8" eb="10">
      <t>カントク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</si>
  <si>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</si>
  <si>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</si>
  <si>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</si>
  <si>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</si>
  <si>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</si>
  <si>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</si>
  <si>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</si>
  <si>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</si>
  <si>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</si>
  <si>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</si>
  <si>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</si>
  <si>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</si>
  <si>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</si>
  <si>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</si>
  <si>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チャレンジカップ</t>
    <phoneticPr fontId="3"/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</si>
  <si>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</si>
  <si>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</si>
  <si>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篠山FC</t>
    <rPh sb="0" eb="2">
      <t>ササヤマ</t>
    </rPh>
    <phoneticPr fontId="3"/>
  </si>
  <si>
    <t>修斉SC</t>
    <rPh sb="0" eb="1">
      <t>シュウ</t>
    </rPh>
    <rPh sb="1" eb="2">
      <t>サイ</t>
    </rPh>
    <phoneticPr fontId="3"/>
  </si>
  <si>
    <t>大塩SC</t>
    <rPh sb="0" eb="2">
      <t>オオシオ</t>
    </rPh>
    <phoneticPr fontId="3"/>
  </si>
  <si>
    <t>姫路</t>
    <rPh sb="0" eb="2">
      <t>ヒメジ</t>
    </rPh>
    <phoneticPr fontId="3"/>
  </si>
  <si>
    <t>丹有</t>
    <rPh sb="0" eb="2">
      <t>タンユウ</t>
    </rPh>
    <phoneticPr fontId="3"/>
  </si>
  <si>
    <t>明石</t>
    <rPh sb="0" eb="2">
      <t>アカシ</t>
    </rPh>
    <phoneticPr fontId="3"/>
  </si>
  <si>
    <t>東播</t>
    <rPh sb="0" eb="2">
      <t>トウバン</t>
    </rPh>
    <phoneticPr fontId="3"/>
  </si>
  <si>
    <t>U-10</t>
    <phoneticPr fontId="3"/>
  </si>
  <si>
    <t>（土）</t>
    <rPh sb="1" eb="2">
      <t>ド</t>
    </rPh>
    <phoneticPr fontId="3"/>
  </si>
  <si>
    <t>天満SC</t>
    <rPh sb="0" eb="2">
      <t>テンマン</t>
    </rPh>
    <phoneticPr fontId="3"/>
  </si>
  <si>
    <t>なぎさFC</t>
    <phoneticPr fontId="3"/>
  </si>
  <si>
    <t>社FCジュニア</t>
    <rPh sb="0" eb="1">
      <t>ヤシロ</t>
    </rPh>
    <phoneticPr fontId="3"/>
  </si>
  <si>
    <t>人丸FC</t>
    <rPh sb="0" eb="2">
      <t>ヒトマル</t>
    </rPh>
    <phoneticPr fontId="3"/>
  </si>
  <si>
    <t>東舞子SC</t>
    <rPh sb="0" eb="3">
      <t>ヒガシマイコ</t>
    </rPh>
    <phoneticPr fontId="3"/>
  </si>
  <si>
    <t>センアーノムーブ</t>
    <phoneticPr fontId="3"/>
  </si>
  <si>
    <t>ロヴェスト神戸</t>
    <rPh sb="5" eb="7">
      <t>コウベ</t>
    </rPh>
    <phoneticPr fontId="3"/>
  </si>
  <si>
    <t>神戸</t>
    <rPh sb="0" eb="2">
      <t>コウベ</t>
    </rPh>
    <phoneticPr fontId="3"/>
  </si>
  <si>
    <t>社FCジュニア</t>
    <rPh sb="0" eb="1">
      <t>ヤシロ</t>
    </rPh>
    <phoneticPr fontId="3"/>
  </si>
  <si>
    <t>人丸FC</t>
    <rPh sb="0" eb="2">
      <t>ヒトマル</t>
    </rPh>
    <phoneticPr fontId="3"/>
  </si>
  <si>
    <t>センアーノドリーム</t>
    <phoneticPr fontId="3"/>
  </si>
  <si>
    <t>センアーノドリーム</t>
    <phoneticPr fontId="3"/>
  </si>
  <si>
    <t>大塩SC</t>
    <rPh sb="0" eb="2">
      <t>オオシオ</t>
    </rPh>
    <phoneticPr fontId="3"/>
  </si>
  <si>
    <t>天満SC</t>
    <rPh sb="0" eb="2">
      <t>テンマン</t>
    </rPh>
    <phoneticPr fontId="3"/>
  </si>
  <si>
    <t>センアーノムーブ</t>
    <phoneticPr fontId="3"/>
  </si>
  <si>
    <t>なぎさFC</t>
    <phoneticPr fontId="3"/>
  </si>
  <si>
    <t>修斉SC</t>
    <rPh sb="0" eb="2">
      <t>シュウサイ</t>
    </rPh>
    <phoneticPr fontId="3"/>
  </si>
  <si>
    <t>篠山FC</t>
    <rPh sb="0" eb="2">
      <t>ササヤマ</t>
    </rPh>
    <phoneticPr fontId="3"/>
  </si>
  <si>
    <t>東舞子SC</t>
    <rPh sb="0" eb="3">
      <t>ヒガシマイコ</t>
    </rPh>
    <phoneticPr fontId="3"/>
  </si>
  <si>
    <t>とうばん</t>
    <phoneticPr fontId="3"/>
  </si>
  <si>
    <t>京都</t>
    <rPh sb="0" eb="2">
      <t>キョウト</t>
    </rPh>
    <phoneticPr fontId="3"/>
  </si>
  <si>
    <t>南側（川側）　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</si>
  <si>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</si>
  <si>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</si>
  <si>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北播磨</t>
    <phoneticPr fontId="3"/>
  </si>
  <si>
    <t>大会登録費　￥6,000円(当日、徴収します)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</si>
</sst>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66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87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0" borderId="76" xfId="23" applyFont="1" applyBorder="1" applyAlignment="1">
      <alignment horizontal="center" vertical="top" textRotation="255" wrapText="1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2" fillId="0" borderId="86" xfId="23" applyBorder="1" applyAlignment="1">
      <alignment horizontal="center" vertical="center"/>
    </xf>
    <xf numFmtId="0" fontId="39" fillId="0" borderId="0" xfId="23" applyFont="1" applyAlignment="1">
      <alignment horizontal="left" vertical="center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104775</xdr:colOff>
      <xdr:row>31</xdr:row>
      <xdr:rowOff>38100</xdr:rowOff>
    </xdr:from>
    <xdr:to>
      <xdr:col>21</xdr:col>
      <xdr:colOff>66675</xdr:colOff>
      <xdr:row>32</xdr:row>
      <xdr:rowOff>28575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581275" y="44672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19050</xdr:colOff>
      <xdr:row>31</xdr:row>
      <xdr:rowOff>38100</xdr:rowOff>
    </xdr:from>
    <xdr:to>
      <xdr:col>23</xdr:col>
      <xdr:colOff>104775</xdr:colOff>
      <xdr:row>32</xdr:row>
      <xdr:rowOff>28575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2867025" y="44672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31</xdr:row>
      <xdr:rowOff>66675</xdr:rowOff>
    </xdr:from>
    <xdr:to>
      <xdr:col>19</xdr:col>
      <xdr:colOff>38100</xdr:colOff>
      <xdr:row>32</xdr:row>
      <xdr:rowOff>57150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305050" y="44958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33</xdr:row>
      <xdr:rowOff>66675</xdr:rowOff>
    </xdr:from>
    <xdr:to>
      <xdr:col>16</xdr:col>
      <xdr:colOff>104775</xdr:colOff>
      <xdr:row>34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2000250" y="47815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36</xdr:row>
      <xdr:rowOff>114300</xdr:rowOff>
    </xdr:from>
    <xdr:to>
      <xdr:col>16</xdr:col>
      <xdr:colOff>114300</xdr:colOff>
      <xdr:row>37</xdr:row>
      <xdr:rowOff>104775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2009775" y="52578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86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29150" y="5276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295775" y="5248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3895725" y="5314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5934075" y="54864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76201</xdr:colOff>
      <xdr:row>40</xdr:row>
      <xdr:rowOff>104774</xdr:rowOff>
    </xdr:from>
    <xdr:to>
      <xdr:col>17</xdr:col>
      <xdr:colOff>9526</xdr:colOff>
      <xdr:row>41</xdr:row>
      <xdr:rowOff>85724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057401" y="5819774"/>
          <a:ext cx="57150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3105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>
          <a:off x="6524625" y="4495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workbookViewId="0">
      <selection activeCell="E42" sqref="E42:H42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50" t="s">
        <v>99</v>
      </c>
      <c r="D40" s="251"/>
      <c r="E40" s="252">
        <v>45150</v>
      </c>
      <c r="F40" s="253"/>
      <c r="G40" s="253"/>
      <c r="H40" s="200" t="s">
        <v>174</v>
      </c>
    </row>
    <row r="41" spans="1:8" ht="39.950000000000003" customHeight="1" x14ac:dyDescent="0.15">
      <c r="A41" s="134"/>
      <c r="B41" s="58"/>
      <c r="C41" s="250" t="s">
        <v>140</v>
      </c>
      <c r="D41" s="251"/>
      <c r="E41" s="254" t="s">
        <v>173</v>
      </c>
      <c r="F41" s="255"/>
      <c r="G41" s="256"/>
      <c r="H41" s="133"/>
    </row>
    <row r="42" spans="1:8" ht="39.950000000000003" customHeight="1" x14ac:dyDescent="0.15">
      <c r="A42" s="134"/>
      <c r="B42" s="58"/>
      <c r="C42" s="250" t="s">
        <v>100</v>
      </c>
      <c r="D42" s="251"/>
      <c r="E42" s="254" t="s">
        <v>147</v>
      </c>
      <c r="F42" s="255"/>
      <c r="G42" s="256"/>
      <c r="H42" s="253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abSelected="1" topLeftCell="A13" workbookViewId="0">
      <selection activeCell="P23" sqref="P23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64" t="str">
        <f>ﾃﾞｰﾀﾃｰﾌﾞﾙ!C1</f>
        <v>チャレンジカップ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</row>
    <row r="2" spans="1:43" x14ac:dyDescent="0.1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</row>
    <row r="3" spans="1:43" x14ac:dyDescent="0.1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</row>
    <row r="4" spans="1:43" x14ac:dyDescent="0.15">
      <c r="A4" s="40"/>
      <c r="B4" s="258" t="s">
        <v>20</v>
      </c>
      <c r="C4" s="258"/>
      <c r="D4" s="262" t="s">
        <v>19</v>
      </c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58"/>
      <c r="C5" s="258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58"/>
      <c r="C6" s="258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58"/>
      <c r="C7" s="258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61" t="s">
        <v>47</v>
      </c>
      <c r="B8" s="257" t="s">
        <v>46</v>
      </c>
      <c r="C8" s="257"/>
      <c r="D8" s="257"/>
      <c r="E8" s="257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61"/>
      <c r="B9" s="257"/>
      <c r="C9" s="257"/>
      <c r="D9" s="257"/>
      <c r="E9" s="257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61" t="s">
        <v>43</v>
      </c>
      <c r="B11" s="257" t="s">
        <v>42</v>
      </c>
      <c r="C11" s="257"/>
      <c r="D11" s="257"/>
      <c r="E11" s="257"/>
      <c r="F11" s="266">
        <f>ﾃﾞｰﾀﾃｰﾌﾞﾙ!C2</f>
        <v>45150</v>
      </c>
      <c r="G11" s="266"/>
      <c r="H11" s="266"/>
      <c r="I11" s="266"/>
      <c r="J11" s="266"/>
      <c r="K11" s="266"/>
      <c r="L11" s="267">
        <f>WEEKDAY(F11,1)</f>
        <v>7</v>
      </c>
      <c r="M11" s="267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61"/>
      <c r="B12" s="257"/>
      <c r="C12" s="257"/>
      <c r="D12" s="257"/>
      <c r="E12" s="257"/>
      <c r="F12" s="266"/>
      <c r="G12" s="266"/>
      <c r="H12" s="266"/>
      <c r="I12" s="266"/>
      <c r="J12" s="266"/>
      <c r="K12" s="266"/>
      <c r="L12" s="267"/>
      <c r="M12" s="267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57" t="s">
        <v>40</v>
      </c>
      <c r="C13" s="257"/>
      <c r="D13" s="257"/>
      <c r="E13" s="257"/>
      <c r="F13" s="265" t="str">
        <f>ﾃﾞｰﾀﾃｰﾌﾞﾙ!C3</f>
        <v>北播衛生公園グランド</v>
      </c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59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61" t="s">
        <v>39</v>
      </c>
      <c r="B15" s="257" t="s">
        <v>38</v>
      </c>
      <c r="C15" s="257"/>
      <c r="D15" s="257"/>
      <c r="E15" s="257"/>
      <c r="F15" s="257" t="str">
        <f>ﾃﾞｰﾀﾃｰﾌﾞﾙ!C4</f>
        <v>U-10</v>
      </c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61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61" t="s">
        <v>37</v>
      </c>
      <c r="B17" s="257" t="s">
        <v>36</v>
      </c>
      <c r="C17" s="257"/>
      <c r="D17" s="257"/>
      <c r="E17" s="257"/>
      <c r="F17" s="268" t="s">
        <v>200</v>
      </c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61"/>
      <c r="B18" s="257"/>
      <c r="C18" s="257"/>
      <c r="D18" s="257"/>
      <c r="E18" s="257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61" t="s">
        <v>35</v>
      </c>
      <c r="B19" s="262" t="s">
        <v>34</v>
      </c>
      <c r="C19" s="262"/>
      <c r="D19" s="262"/>
      <c r="E19" s="262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61"/>
      <c r="B20" s="262"/>
      <c r="C20" s="262"/>
      <c r="D20" s="262"/>
      <c r="E20" s="262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198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162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61" t="s">
        <v>26</v>
      </c>
      <c r="B36" s="262" t="s">
        <v>25</v>
      </c>
      <c r="C36" s="262"/>
      <c r="D36" s="262"/>
      <c r="E36" s="262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61"/>
      <c r="B37" s="262"/>
      <c r="C37" s="262"/>
      <c r="D37" s="262"/>
      <c r="E37" s="262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61" t="s">
        <v>22</v>
      </c>
      <c r="B40" s="258" t="s">
        <v>21</v>
      </c>
      <c r="C40" s="258"/>
      <c r="D40" s="258"/>
      <c r="E40" s="258"/>
      <c r="F40" s="41">
        <v>1</v>
      </c>
      <c r="G40" s="263" t="str">
        <f>ﾃﾞｰﾀﾃｰﾌﾞﾙ!J8</f>
        <v>修斉SC</v>
      </c>
      <c r="H40" s="253"/>
      <c r="I40" s="253"/>
      <c r="J40" s="253"/>
      <c r="K40" s="253"/>
      <c r="L40" s="253"/>
      <c r="M40" s="253"/>
      <c r="N40" s="102" t="str">
        <f>ﾃﾞｰﾀﾃｰﾌﾞﾙ!I8</f>
        <v>京都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3</v>
      </c>
      <c r="AJ40" s="31" t="e">
        <f>COUNTIF(#REF!,#REF!)</f>
        <v>#REF!</v>
      </c>
      <c r="AK40" s="95"/>
      <c r="AL40" s="96"/>
    </row>
    <row r="41" spans="1:38" x14ac:dyDescent="0.15">
      <c r="A41" s="261"/>
      <c r="B41" s="258"/>
      <c r="C41" s="258"/>
      <c r="D41" s="258"/>
      <c r="E41" s="258"/>
      <c r="F41" s="41">
        <v>2</v>
      </c>
      <c r="G41" s="263" t="str">
        <f>ﾃﾞｰﾀﾃｰﾌﾞﾙ!J9</f>
        <v>天満SC</v>
      </c>
      <c r="H41" s="253"/>
      <c r="I41" s="253"/>
      <c r="J41" s="253"/>
      <c r="K41" s="253"/>
      <c r="L41" s="253"/>
      <c r="M41" s="253"/>
      <c r="N41" s="102" t="str">
        <f>ﾃﾞｰﾀﾃｰﾌﾞﾙ!I9</f>
        <v>東播</v>
      </c>
      <c r="O41" s="40"/>
      <c r="P41" s="40"/>
      <c r="Q41" s="40"/>
      <c r="AE41" s="40"/>
      <c r="AI41" s="31">
        <f>COUNTIF(ﾀｲﾑｽｹｼﾞｭｰﾙ!$D$7:$O$19,G41)</f>
        <v>2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U-10</v>
      </c>
      <c r="C42" s="42"/>
      <c r="D42" s="42"/>
      <c r="F42" s="41">
        <v>3</v>
      </c>
      <c r="G42" s="263" t="str">
        <f>ﾃﾞｰﾀﾃｰﾌﾞﾙ!J10</f>
        <v>なぎさFC</v>
      </c>
      <c r="H42" s="253"/>
      <c r="I42" s="253"/>
      <c r="J42" s="253"/>
      <c r="K42" s="253"/>
      <c r="L42" s="253"/>
      <c r="M42" s="253"/>
      <c r="N42" s="102" t="str">
        <f>ﾃﾞｰﾀﾃｰﾌﾞﾙ!I10</f>
        <v>神戸</v>
      </c>
      <c r="AI42" s="31">
        <f>COUNTIF(ﾀｲﾑｽｹｼﾞｭｰﾙ!$D$7:$O$19,G45)</f>
        <v>3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63" t="str">
        <f>ﾃﾞｰﾀﾃｰﾌﾞﾙ!J11</f>
        <v>大塩SC</v>
      </c>
      <c r="H43" s="253"/>
      <c r="I43" s="253"/>
      <c r="J43" s="253"/>
      <c r="K43" s="253"/>
      <c r="L43" s="253"/>
      <c r="M43" s="253"/>
      <c r="N43" s="102" t="str">
        <f>ﾃﾞｰﾀﾃｰﾌﾞﾙ!I11</f>
        <v>姫路</v>
      </c>
      <c r="O43" s="40"/>
      <c r="P43" s="40"/>
      <c r="Q43" s="40"/>
      <c r="T43" s="40"/>
      <c r="AI43" s="31">
        <f>COUNTIF(ﾀｲﾑｽｹｼﾞｭｰﾙ!$D$7:$O$19,G43)</f>
        <v>2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63" t="str">
        <f>ﾃﾞｰﾀﾃｰﾌﾞﾙ!J12</f>
        <v>社FCジュニア</v>
      </c>
      <c r="H44" s="253"/>
      <c r="I44" s="253"/>
      <c r="J44" s="253"/>
      <c r="K44" s="253"/>
      <c r="L44" s="253"/>
      <c r="M44" s="253"/>
      <c r="N44" s="102" t="s">
        <v>199</v>
      </c>
      <c r="O44" s="40"/>
      <c r="P44" s="40"/>
      <c r="Q44" s="40"/>
      <c r="T44" s="40"/>
      <c r="AI44" s="31">
        <f>COUNTIF(ﾀｲﾑｽｹｼﾞｭｰﾙ!$D$7:$O$19,G44)</f>
        <v>3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63" t="str">
        <f>ﾃﾞｰﾀﾃｰﾌﾞﾙ!J13</f>
        <v>人丸FC</v>
      </c>
      <c r="H45" s="253"/>
      <c r="I45" s="253"/>
      <c r="J45" s="253"/>
      <c r="K45" s="253"/>
      <c r="L45" s="253"/>
      <c r="M45" s="253"/>
      <c r="N45" s="102" t="str">
        <f>ﾃﾞｰﾀﾃｰﾌﾞﾙ!I13</f>
        <v>明石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63" t="str">
        <f>ﾃﾞｰﾀﾃｰﾌﾞﾙ!J14</f>
        <v>篠山FC</v>
      </c>
      <c r="H46" s="253"/>
      <c r="I46" s="253"/>
      <c r="J46" s="253"/>
      <c r="K46" s="253"/>
      <c r="L46" s="253"/>
      <c r="M46" s="253"/>
      <c r="N46" s="102" t="str">
        <f>ﾃﾞｰﾀﾃｰﾌﾞﾙ!I14</f>
        <v>丹有</v>
      </c>
      <c r="O46" s="40"/>
      <c r="P46" s="40"/>
      <c r="Q46" s="40"/>
      <c r="AI46" s="31">
        <f>COUNTIF(ﾀｲﾑｽｹｼﾞｭｰﾙ!$D$7:$O$19,G46)</f>
        <v>2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63" t="str">
        <f>ﾃﾞｰﾀﾃｰﾌﾞﾙ!J15</f>
        <v>東舞子SC</v>
      </c>
      <c r="H47" s="253"/>
      <c r="I47" s="253"/>
      <c r="J47" s="253"/>
      <c r="K47" s="253"/>
      <c r="L47" s="253"/>
      <c r="M47" s="253"/>
      <c r="N47" s="102" t="str">
        <f>ﾃﾞｰﾀﾃｰﾌﾞﾙ!I15</f>
        <v>神戸</v>
      </c>
      <c r="Q47" s="40"/>
      <c r="AI47" s="31">
        <f>COUNTIF(ﾀｲﾑｽｹｼﾞｭｰﾙ!$D$7:$O$19,G47)</f>
        <v>3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63" t="str">
        <f>ﾃﾞｰﾀﾃｰﾌﾞﾙ!J16</f>
        <v>センアーノムーブ</v>
      </c>
      <c r="H48" s="253"/>
      <c r="I48" s="253"/>
      <c r="J48" s="253"/>
      <c r="K48" s="253"/>
      <c r="L48" s="253"/>
      <c r="M48" s="253"/>
      <c r="N48" s="102" t="str">
        <f>ﾃﾞｰﾀﾃｰﾌﾞﾙ!I16</f>
        <v>神戸</v>
      </c>
      <c r="AI48" s="31">
        <f>COUNTIF(ﾀｲﾑｽｹｼﾞｭｰﾙ!$D$7:$O$19,G48)</f>
        <v>2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63" t="str">
        <f>ﾃﾞｰﾀﾃｰﾌﾞﾙ!J17</f>
        <v>センアーノドリーム</v>
      </c>
      <c r="H49" s="253"/>
      <c r="I49" s="253"/>
      <c r="J49" s="253"/>
      <c r="K49" s="253"/>
      <c r="L49" s="253"/>
      <c r="M49" s="253"/>
      <c r="N49" s="102" t="str">
        <f>ﾃﾞｰﾀﾃｰﾌﾞﾙ!I17</f>
        <v>神戸</v>
      </c>
      <c r="AE49" s="40"/>
      <c r="AI49" s="31">
        <f>COUNTIF(ﾀｲﾑｽｹｼﾞｭｰﾙ!$D$7:$O$19,G40)</f>
        <v>2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63" t="str">
        <f>ﾃﾞｰﾀﾃｰﾌﾞﾙ!J18</f>
        <v>ロヴェスト神戸</v>
      </c>
      <c r="H50" s="253"/>
      <c r="I50" s="253"/>
      <c r="J50" s="253"/>
      <c r="K50" s="253"/>
      <c r="L50" s="253"/>
      <c r="M50" s="253"/>
      <c r="N50" s="102" t="str">
        <f>ﾃﾞｰﾀﾃｰﾌﾞﾙ!I18</f>
        <v>神戸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63" t="str">
        <f>ﾃﾞｰﾀﾃｰﾌﾞﾙ!J19</f>
        <v>旭FCジュニア</v>
      </c>
      <c r="H51" s="253"/>
      <c r="I51" s="253"/>
      <c r="J51" s="253"/>
      <c r="K51" s="253"/>
      <c r="L51" s="253"/>
      <c r="M51" s="253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148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13"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69" t="str">
        <f>ﾃﾞｰﾀﾃｰﾌﾞﾙ!C1</f>
        <v>チャレンジカップ</v>
      </c>
      <c r="C2" s="251"/>
      <c r="D2" s="251"/>
      <c r="E2" s="251"/>
      <c r="F2" s="251"/>
      <c r="G2" s="251"/>
      <c r="H2" s="251"/>
      <c r="I2" s="251"/>
      <c r="J2" s="251"/>
      <c r="K2" s="98" t="str">
        <f>ﾃﾞｰﾀﾃｰﾌﾞﾙ!C4</f>
        <v>U-10</v>
      </c>
      <c r="L2" s="5"/>
      <c r="M2" s="98" t="s">
        <v>83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社FCジュニア</v>
      </c>
      <c r="E4" s="15"/>
      <c r="F4" s="16"/>
      <c r="G4" s="15" t="str">
        <f>B6</f>
        <v>センアーノドリーム</v>
      </c>
      <c r="H4" s="15"/>
      <c r="I4" s="15"/>
      <c r="J4" s="17" t="str">
        <f>B7</f>
        <v>東舞子SC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96</v>
      </c>
      <c r="V4" s="128" t="s">
        <v>97</v>
      </c>
      <c r="W4" s="129" t="s">
        <v>98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社FCジュニア</v>
      </c>
      <c r="C5" s="88" t="str">
        <f>ﾃﾞｰﾀﾃｰﾌﾞﾙ!D8</f>
        <v>北播磨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センアーノドリーム</v>
      </c>
      <c r="C6" s="89" t="str">
        <f>ﾃﾞｰﾀﾃｰﾌﾞﾙ!D9</f>
        <v>神戸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東舞子SC</v>
      </c>
      <c r="C7" s="90" t="str">
        <f>ﾃﾞｰﾀﾃｰﾌﾞﾙ!D10</f>
        <v>神戸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大塩SC</v>
      </c>
      <c r="E9" s="15"/>
      <c r="F9" s="16"/>
      <c r="G9" s="15" t="str">
        <f>B11</f>
        <v>なぎさFC</v>
      </c>
      <c r="H9" s="15"/>
      <c r="I9" s="15"/>
      <c r="J9" s="17" t="str">
        <f>B12</f>
        <v>篠山FC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大塩SC</v>
      </c>
      <c r="C10" s="89" t="str">
        <f>ﾃﾞｰﾀﾃｰﾌﾞﾙ!D11</f>
        <v>姫路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なぎさFC</v>
      </c>
      <c r="C11" s="89" t="str">
        <f>ﾃﾞｰﾀﾃｰﾌﾞﾙ!D12</f>
        <v>神戸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篠山FC</v>
      </c>
      <c r="C12" s="90" t="str">
        <f>ﾃﾞｰﾀﾃｰﾌﾞﾙ!D13</f>
        <v>丹有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人丸FC</v>
      </c>
      <c r="H14" s="15"/>
      <c r="I14" s="15"/>
      <c r="J14" s="17" t="str">
        <f>B17</f>
        <v>ロヴェスト神戸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人丸FC</v>
      </c>
      <c r="C16" s="89" t="str">
        <f>ﾃﾞｰﾀﾃｰﾌﾞﾙ!D15</f>
        <v>明石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ロヴェスト神戸</v>
      </c>
      <c r="C17" s="90" t="str">
        <f>ﾃﾞｰﾀﾃｰﾌﾞﾙ!D16</f>
        <v>神戸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天満SC</v>
      </c>
      <c r="E19" s="15"/>
      <c r="F19" s="16"/>
      <c r="G19" s="15" t="str">
        <f>B21</f>
        <v>センアーノムーブ</v>
      </c>
      <c r="H19" s="15"/>
      <c r="I19" s="15"/>
      <c r="J19" s="17" t="str">
        <f>B22</f>
        <v>修斉SC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天満SC</v>
      </c>
      <c r="C20" s="89" t="str">
        <f>ﾃﾞｰﾀﾃｰﾌﾞﾙ!D17</f>
        <v>とうばん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センアーノムーブ</v>
      </c>
      <c r="C21" s="89" t="str">
        <f>ﾃﾞｰﾀﾃｰﾌﾞﾙ!D18</f>
        <v>神戸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修斉SC</v>
      </c>
      <c r="C22" s="90" t="str">
        <f>ﾃﾞｰﾀﾃｰﾌﾞﾙ!D19</f>
        <v>京都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</v>
      </c>
      <c r="Q26" s="58"/>
      <c r="AA26" s="58"/>
    </row>
    <row r="27" spans="2:27" ht="15.95" customHeight="1" x14ac:dyDescent="0.15">
      <c r="B27" s="58" t="str">
        <f>ﾃﾞｰﾀﾃｰﾌﾞﾙ!C4</f>
        <v>U-10</v>
      </c>
      <c r="G27" s="144" t="s">
        <v>101</v>
      </c>
      <c r="H27" s="145"/>
      <c r="I27" s="145"/>
      <c r="J27" s="146"/>
    </row>
    <row r="28" spans="2:27" ht="24" customHeight="1" x14ac:dyDescent="0.15">
      <c r="B28" s="93" t="s">
        <v>78</v>
      </c>
      <c r="G28" s="270" t="str">
        <f>ﾃﾞｰﾀﾃｰﾌﾞﾙ!C28</f>
        <v>.</v>
      </c>
      <c r="H28" s="271"/>
      <c r="I28" s="271"/>
      <c r="J28" s="272"/>
    </row>
    <row r="29" spans="2:27" ht="15.95" customHeight="1" x14ac:dyDescent="0.15">
      <c r="I29" s="151"/>
      <c r="J29" s="137"/>
      <c r="L29" s="144" t="s">
        <v>102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73" t="str">
        <f>ﾃﾞｰﾀﾃｰﾌﾞﾙ!C29</f>
        <v>.</v>
      </c>
      <c r="M30" s="274"/>
      <c r="N30" s="274"/>
      <c r="O30" s="275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76" t="s">
        <v>74</v>
      </c>
      <c r="F35" s="277"/>
      <c r="G35" s="276" t="s">
        <v>75</v>
      </c>
      <c r="H35" s="277"/>
      <c r="I35" s="276" t="s">
        <v>76</v>
      </c>
      <c r="J35" s="278"/>
      <c r="K35" s="276" t="s">
        <v>77</v>
      </c>
      <c r="L35" s="277"/>
    </row>
    <row r="36" spans="2:16" ht="20.100000000000001" customHeight="1" x14ac:dyDescent="0.15">
      <c r="E36" s="279" t="str">
        <f>ﾃﾞｰﾀﾃｰﾌﾞﾙ!C32</f>
        <v>.</v>
      </c>
      <c r="F36" s="280"/>
      <c r="G36" s="281" t="str">
        <f>ﾃﾞｰﾀﾃｰﾌﾞﾙ!C35</f>
        <v>.</v>
      </c>
      <c r="H36" s="280"/>
      <c r="I36" s="279" t="str">
        <f>ﾃﾞｰﾀﾃｰﾌﾞﾙ!C38</f>
        <v>.</v>
      </c>
      <c r="J36" s="280"/>
      <c r="K36" s="279" t="str">
        <f>ﾃﾞｰﾀﾃｰﾌﾞﾙ!C41</f>
        <v>.</v>
      </c>
      <c r="L36" s="280"/>
    </row>
    <row r="37" spans="2:16" ht="20.100000000000001" customHeight="1" x14ac:dyDescent="0.15">
      <c r="E37" s="281"/>
      <c r="F37" s="280"/>
      <c r="G37" s="281"/>
      <c r="H37" s="280"/>
      <c r="I37" s="281"/>
      <c r="J37" s="280"/>
      <c r="K37" s="281"/>
      <c r="L37" s="280"/>
    </row>
    <row r="38" spans="2:16" ht="20.100000000000001" customHeight="1" x14ac:dyDescent="0.15">
      <c r="E38" s="281"/>
      <c r="F38" s="280"/>
      <c r="G38" s="281"/>
      <c r="H38" s="280"/>
      <c r="I38" s="281"/>
      <c r="J38" s="280"/>
      <c r="K38" s="281"/>
      <c r="L38" s="280"/>
    </row>
    <row r="39" spans="2:16" ht="20.100000000000001" customHeight="1" x14ac:dyDescent="0.15">
      <c r="E39" s="281"/>
      <c r="F39" s="280"/>
      <c r="G39" s="281"/>
      <c r="H39" s="280"/>
      <c r="I39" s="281"/>
      <c r="J39" s="280"/>
      <c r="K39" s="281"/>
      <c r="L39" s="280"/>
    </row>
    <row r="40" spans="2:16" ht="20.100000000000001" customHeight="1" x14ac:dyDescent="0.15">
      <c r="E40" s="281"/>
      <c r="F40" s="280"/>
      <c r="G40" s="281"/>
      <c r="H40" s="280"/>
      <c r="I40" s="281"/>
      <c r="J40" s="280"/>
      <c r="K40" s="281"/>
      <c r="L40" s="280"/>
    </row>
    <row r="41" spans="2:16" ht="20.100000000000001" customHeight="1" x14ac:dyDescent="0.15">
      <c r="E41" s="282"/>
      <c r="F41" s="283"/>
      <c r="G41" s="282"/>
      <c r="H41" s="283"/>
      <c r="I41" s="282"/>
      <c r="J41" s="283"/>
      <c r="K41" s="282"/>
      <c r="L41" s="283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103</v>
      </c>
      <c r="H44" s="145"/>
      <c r="I44" s="145"/>
      <c r="J44" s="146"/>
    </row>
    <row r="45" spans="2:16" ht="24" customHeight="1" x14ac:dyDescent="0.15">
      <c r="G45" s="273" t="str">
        <f>ﾃﾞｰﾀﾃｰﾌﾞﾙ!C30</f>
        <v>.</v>
      </c>
      <c r="H45" s="274"/>
      <c r="I45" s="274"/>
      <c r="J45" s="275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84" t="str">
        <f>ﾃﾞｰﾀﾃｰﾌﾞﾙ!C33</f>
        <v>.</v>
      </c>
      <c r="E49" s="285"/>
      <c r="F49" s="278"/>
      <c r="G49" s="143"/>
      <c r="H49" s="284" t="str">
        <f>ﾃﾞｰﾀﾃｰﾌﾞﾙ!C36</f>
        <v>.</v>
      </c>
      <c r="I49" s="285"/>
      <c r="J49" s="278"/>
      <c r="K49" s="92"/>
      <c r="L49" s="284" t="str">
        <f>ﾃﾞｰﾀﾃｰﾌﾞﾙ!C34</f>
        <v>.</v>
      </c>
      <c r="M49" s="285"/>
      <c r="N49" s="278"/>
      <c r="O49" s="143"/>
      <c r="P49" s="284" t="str">
        <f>ﾃﾞｰﾀﾃｰﾌﾞﾙ!C37</f>
        <v>.</v>
      </c>
      <c r="Q49" s="285"/>
      <c r="R49" s="278"/>
    </row>
    <row r="50" spans="4:25" ht="20.100000000000001" customHeight="1" x14ac:dyDescent="0.15">
      <c r="D50" s="286"/>
      <c r="E50" s="287"/>
      <c r="F50" s="288"/>
      <c r="G50" s="92" t="s">
        <v>80</v>
      </c>
      <c r="H50" s="286"/>
      <c r="I50" s="287"/>
      <c r="J50" s="288"/>
      <c r="K50" s="92"/>
      <c r="L50" s="286"/>
      <c r="M50" s="287"/>
      <c r="N50" s="288"/>
      <c r="O50" s="92" t="s">
        <v>80</v>
      </c>
      <c r="P50" s="286"/>
      <c r="Q50" s="287"/>
      <c r="R50" s="288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84" t="str">
        <f>ﾃﾞｰﾀﾃｰﾌﾞﾙ!C39</f>
        <v>.</v>
      </c>
      <c r="E52" s="285"/>
      <c r="F52" s="278"/>
      <c r="G52" s="143"/>
      <c r="H52" s="284" t="str">
        <f>ﾃﾞｰﾀﾃｰﾌﾞﾙ!C42</f>
        <v>.</v>
      </c>
      <c r="I52" s="285"/>
      <c r="J52" s="278"/>
      <c r="K52" s="92"/>
      <c r="L52" s="284" t="str">
        <f>ﾃﾞｰﾀﾃｰﾌﾞﾙ!C40</f>
        <v>.</v>
      </c>
      <c r="M52" s="285"/>
      <c r="N52" s="278"/>
      <c r="O52" s="143"/>
      <c r="P52" s="284" t="str">
        <f>ﾃﾞｰﾀﾃｰﾌﾞﾙ!C43</f>
        <v>.</v>
      </c>
      <c r="Q52" s="285"/>
      <c r="R52" s="278"/>
    </row>
    <row r="53" spans="4:25" ht="20.100000000000001" customHeight="1" x14ac:dyDescent="0.15">
      <c r="D53" s="286"/>
      <c r="E53" s="287"/>
      <c r="F53" s="288"/>
      <c r="G53" s="92" t="s">
        <v>80</v>
      </c>
      <c r="H53" s="286"/>
      <c r="I53" s="287"/>
      <c r="J53" s="288"/>
      <c r="K53" s="92"/>
      <c r="L53" s="286"/>
      <c r="M53" s="287"/>
      <c r="N53" s="288"/>
      <c r="O53" s="92" t="s">
        <v>80</v>
      </c>
      <c r="P53" s="286"/>
      <c r="Q53" s="287"/>
      <c r="R53" s="288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9" zoomScale="90" zoomScaleNormal="90" workbookViewId="0">
      <selection activeCell="B8" sqref="B8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8" t="str">
        <f>ﾃﾞｰﾀﾃｰﾌﾞﾙ!C1</f>
        <v>チャレンジカップ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6" ht="24" x14ac:dyDescent="0.15">
      <c r="B2" s="304">
        <f>ﾃﾞｰﾀﾃｰﾌﾞﾙ!C2</f>
        <v>45150</v>
      </c>
      <c r="C2" s="305"/>
      <c r="D2" s="305"/>
      <c r="E2" s="105" t="s">
        <v>91</v>
      </c>
      <c r="F2" s="306">
        <f>WEEKDAY(B2,1)</f>
        <v>7</v>
      </c>
      <c r="G2" s="306"/>
      <c r="H2" s="98" t="s">
        <v>92</v>
      </c>
      <c r="I2" s="1"/>
      <c r="J2" s="1"/>
      <c r="K2" s="98" t="str">
        <f>ﾃﾞｰﾀﾃｰﾌﾞﾙ!C4</f>
        <v>U-10</v>
      </c>
      <c r="L2" s="303" t="str">
        <f>ﾃﾞｰﾀﾃｰﾌﾞﾙ!C5</f>
        <v>１５－５－１５</v>
      </c>
      <c r="M2" s="253"/>
      <c r="N2" s="253"/>
      <c r="O2" s="253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300" t="s">
        <v>196</v>
      </c>
      <c r="D5" s="301"/>
      <c r="E5" s="301"/>
      <c r="F5" s="301"/>
      <c r="G5" s="301"/>
      <c r="H5" s="301"/>
      <c r="I5" s="302"/>
      <c r="J5" s="300" t="s">
        <v>197</v>
      </c>
      <c r="K5" s="301"/>
      <c r="L5" s="301"/>
      <c r="M5" s="301"/>
      <c r="N5" s="301"/>
      <c r="O5" s="301"/>
      <c r="P5" s="302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99" t="s">
        <v>9</v>
      </c>
      <c r="F6" s="299"/>
      <c r="G6" s="299"/>
      <c r="H6" s="75" t="s">
        <v>14</v>
      </c>
      <c r="I6" s="76" t="s">
        <v>10</v>
      </c>
      <c r="J6" s="74" t="s">
        <v>8</v>
      </c>
      <c r="K6" s="75" t="s">
        <v>15</v>
      </c>
      <c r="L6" s="299" t="s">
        <v>9</v>
      </c>
      <c r="M6" s="299"/>
      <c r="N6" s="299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51</v>
      </c>
      <c r="D7" s="68" t="str">
        <f>ﾃﾞｰﾀﾃｰﾌﾞﾙ!F24</f>
        <v>社FCジュニア</v>
      </c>
      <c r="E7" s="69" t="s">
        <v>139</v>
      </c>
      <c r="F7" s="70" t="s">
        <v>17</v>
      </c>
      <c r="G7" s="71" t="s">
        <v>139</v>
      </c>
      <c r="H7" s="68" t="str">
        <f>ﾃﾞｰﾀﾃｰﾌﾞﾙ!H24</f>
        <v>センアーノドリーム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大塩SC</v>
      </c>
      <c r="L7" s="69" t="s">
        <v>139</v>
      </c>
      <c r="M7" s="70" t="s">
        <v>17</v>
      </c>
      <c r="N7" s="71" t="s">
        <v>139</v>
      </c>
      <c r="O7" s="68" t="str">
        <f>ﾃﾞｰﾀﾃｰﾌﾞﾙ!L24</f>
        <v>なぎさFC</v>
      </c>
      <c r="P7" s="108" t="str">
        <f>ﾃﾞｰﾀﾃｰﾌﾞﾙ!M24</f>
        <v>天満SC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52</v>
      </c>
      <c r="D8" s="4" t="str">
        <f>ﾃﾞｰﾀﾃｰﾌﾞﾙ!F25</f>
        <v>旭FCジュニア</v>
      </c>
      <c r="E8" s="60" t="s">
        <v>139</v>
      </c>
      <c r="F8" s="62" t="s">
        <v>17</v>
      </c>
      <c r="G8" s="61" t="s">
        <v>139</v>
      </c>
      <c r="H8" s="4" t="str">
        <f>ﾃﾞｰﾀﾃｰﾌﾞﾙ!H25</f>
        <v>人丸FC</v>
      </c>
      <c r="I8" s="166" t="str">
        <f>ﾃﾞｰﾀﾃｰﾌﾞﾙ!D25</f>
        <v>社FCジュニア</v>
      </c>
      <c r="J8" s="64" t="s">
        <v>57</v>
      </c>
      <c r="K8" s="4" t="str">
        <f>ﾃﾞｰﾀﾃｰﾌﾞﾙ!J25</f>
        <v>天満SC</v>
      </c>
      <c r="L8" s="60" t="s">
        <v>139</v>
      </c>
      <c r="M8" s="62" t="s">
        <v>17</v>
      </c>
      <c r="N8" s="61" t="s">
        <v>139</v>
      </c>
      <c r="O8" s="4" t="str">
        <f>ﾃﾞｰﾀﾃｰﾌﾞﾙ!L25</f>
        <v>センアーノムーブ</v>
      </c>
      <c r="P8" s="108" t="str">
        <f>ﾃﾞｰﾀﾃｰﾌﾞﾙ!M25</f>
        <v>大塩SC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51</v>
      </c>
      <c r="D9" s="4" t="str">
        <f>ﾃﾞｰﾀﾃｰﾌﾞﾙ!F26</f>
        <v>社FCジュニア</v>
      </c>
      <c r="E9" s="60" t="s">
        <v>139</v>
      </c>
      <c r="F9" s="62" t="s">
        <v>17</v>
      </c>
      <c r="G9" s="61" t="s">
        <v>139</v>
      </c>
      <c r="H9" s="4" t="str">
        <f>ﾃﾞｰﾀﾃｰﾌﾞﾙ!H26</f>
        <v>東舞子SC</v>
      </c>
      <c r="I9" s="166" t="str">
        <f>ﾃﾞｰﾀﾃｰﾌﾞﾙ!D26</f>
        <v>人丸FC</v>
      </c>
      <c r="J9" s="64" t="s">
        <v>18</v>
      </c>
      <c r="K9" s="4" t="str">
        <f>ﾃﾞｰﾀﾃｰﾌﾞﾙ!J26</f>
        <v>大塩SC</v>
      </c>
      <c r="L9" s="60" t="s">
        <v>139</v>
      </c>
      <c r="M9" s="62" t="s">
        <v>17</v>
      </c>
      <c r="N9" s="61" t="s">
        <v>139</v>
      </c>
      <c r="O9" s="4" t="str">
        <f>ﾃﾞｰﾀﾃｰﾌﾞﾙ!L26</f>
        <v>篠山FC</v>
      </c>
      <c r="P9" s="108" t="str">
        <f>ﾃﾞｰﾀﾃｰﾌﾞﾙ!M26</f>
        <v>センアーノムーブ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52</v>
      </c>
      <c r="D10" s="4" t="str">
        <f>ﾃﾞｰﾀﾃｰﾌﾞﾙ!F27</f>
        <v>旭FCジュニア</v>
      </c>
      <c r="E10" s="60" t="s">
        <v>139</v>
      </c>
      <c r="F10" s="62" t="s">
        <v>17</v>
      </c>
      <c r="G10" s="61" t="s">
        <v>139</v>
      </c>
      <c r="H10" s="4" t="str">
        <f>ﾃﾞｰﾀﾃｰﾌﾞﾙ!H27</f>
        <v>ロヴェスト神戸</v>
      </c>
      <c r="I10" s="166" t="str">
        <f>ﾃﾞｰﾀﾃｰﾌﾞﾙ!D27</f>
        <v>センアーノドリーム</v>
      </c>
      <c r="J10" s="64" t="s">
        <v>57</v>
      </c>
      <c r="K10" s="4" t="str">
        <f>ﾃﾞｰﾀﾃｰﾌﾞﾙ!J27</f>
        <v>天満SC</v>
      </c>
      <c r="L10" s="60" t="s">
        <v>139</v>
      </c>
      <c r="M10" s="62" t="s">
        <v>17</v>
      </c>
      <c r="N10" s="61" t="s">
        <v>139</v>
      </c>
      <c r="O10" s="4" t="str">
        <f>ﾃﾞｰﾀﾃｰﾌﾞﾙ!L27</f>
        <v>修斉SC</v>
      </c>
      <c r="P10" s="108" t="str">
        <f>ﾃﾞｰﾀﾃｰﾌﾞﾙ!M27</f>
        <v>なぎさFC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51</v>
      </c>
      <c r="D11" s="4" t="str">
        <f>ﾃﾞｰﾀﾃｰﾌﾞﾙ!F28</f>
        <v>センアーノドリーム</v>
      </c>
      <c r="E11" s="60" t="s">
        <v>139</v>
      </c>
      <c r="F11" s="62" t="s">
        <v>17</v>
      </c>
      <c r="G11" s="61" t="s">
        <v>139</v>
      </c>
      <c r="H11" s="4" t="str">
        <f>ﾃﾞｰﾀﾃｰﾌﾞﾙ!H28</f>
        <v>東舞子SC</v>
      </c>
      <c r="I11" s="166" t="str">
        <f>ﾃﾞｰﾀﾃｰﾌﾞﾙ!D28</f>
        <v>ロヴェスト神戸</v>
      </c>
      <c r="J11" s="64" t="s">
        <v>18</v>
      </c>
      <c r="K11" s="4" t="str">
        <f>ﾃﾞｰﾀﾃｰﾌﾞﾙ!J28</f>
        <v>なぎさFC</v>
      </c>
      <c r="L11" s="60" t="s">
        <v>139</v>
      </c>
      <c r="M11" s="62" t="s">
        <v>17</v>
      </c>
      <c r="N11" s="61" t="s">
        <v>139</v>
      </c>
      <c r="O11" s="4" t="str">
        <f>ﾃﾞｰﾀﾃｰﾌﾞﾙ!L28</f>
        <v>篠山FC</v>
      </c>
      <c r="P11" s="108" t="str">
        <f>ﾃﾞｰﾀﾃｰﾌﾞﾙ!M28</f>
        <v>修斉SC</v>
      </c>
    </row>
    <row r="12" spans="1:16" ht="39.950000000000003" customHeight="1" x14ac:dyDescent="0.15">
      <c r="A12" s="59">
        <v>6</v>
      </c>
      <c r="B12" s="170">
        <v>0.51388888888888895</v>
      </c>
      <c r="C12" s="64" t="s">
        <v>52</v>
      </c>
      <c r="D12" s="4" t="str">
        <f>ﾃﾞｰﾀﾃｰﾌﾞﾙ!F29</f>
        <v>人丸FC</v>
      </c>
      <c r="E12" s="60" t="s">
        <v>139</v>
      </c>
      <c r="F12" s="62" t="s">
        <v>17</v>
      </c>
      <c r="G12" s="61" t="s">
        <v>139</v>
      </c>
      <c r="H12" s="4" t="str">
        <f>ﾃﾞｰﾀﾃｰﾌﾞﾙ!H29</f>
        <v>ロヴェスト神戸</v>
      </c>
      <c r="I12" s="246" t="str">
        <f>ﾃﾞｰﾀﾃｰﾌﾞﾙ!D29</f>
        <v>東舞子SC</v>
      </c>
      <c r="J12" s="64" t="s">
        <v>57</v>
      </c>
      <c r="K12" s="4" t="str">
        <f>ﾃﾞｰﾀﾃｰﾌﾞﾙ!J29</f>
        <v>センアーノムーブ</v>
      </c>
      <c r="L12" s="60" t="s">
        <v>139</v>
      </c>
      <c r="M12" s="62" t="s">
        <v>17</v>
      </c>
      <c r="N12" s="61" t="s">
        <v>139</v>
      </c>
      <c r="O12" s="4" t="str">
        <f>ﾃﾞｰﾀﾃｰﾌﾞﾙ!L29</f>
        <v>修斉SC</v>
      </c>
      <c r="P12" s="247" t="str">
        <f>ﾃﾞｰﾀﾃｰﾌﾞﾙ!M29</f>
        <v>篠山FC</v>
      </c>
    </row>
    <row r="13" spans="1:16" ht="14.1" customHeight="1" x14ac:dyDescent="0.15">
      <c r="A13" s="289">
        <v>7</v>
      </c>
      <c r="B13" s="291">
        <v>0.54166666666666663</v>
      </c>
      <c r="C13" s="293" t="s">
        <v>59</v>
      </c>
      <c r="D13" s="243" t="s">
        <v>104</v>
      </c>
      <c r="E13" s="294" t="s">
        <v>139</v>
      </c>
      <c r="F13" s="296" t="s">
        <v>17</v>
      </c>
      <c r="G13" s="310" t="s">
        <v>139</v>
      </c>
      <c r="H13" s="243" t="s">
        <v>112</v>
      </c>
      <c r="I13" s="244" t="s">
        <v>108</v>
      </c>
      <c r="J13" s="293" t="s">
        <v>60</v>
      </c>
      <c r="K13" s="243" t="s">
        <v>116</v>
      </c>
      <c r="L13" s="294" t="s">
        <v>139</v>
      </c>
      <c r="M13" s="296" t="s">
        <v>17</v>
      </c>
      <c r="N13" s="310" t="s">
        <v>139</v>
      </c>
      <c r="O13" s="243" t="s">
        <v>120</v>
      </c>
      <c r="P13" s="245" t="s">
        <v>113</v>
      </c>
    </row>
    <row r="14" spans="1:16" ht="26.1" customHeight="1" x14ac:dyDescent="0.15">
      <c r="A14" s="290"/>
      <c r="B14" s="292"/>
      <c r="C14" s="290"/>
      <c r="D14" s="68" t="str">
        <f>ﾃﾞｰﾀﾃｰﾌﾞﾙ!C33</f>
        <v>.</v>
      </c>
      <c r="E14" s="295"/>
      <c r="F14" s="297"/>
      <c r="G14" s="309"/>
      <c r="H14" s="68" t="str">
        <f>ﾃﾞｰﾀﾃｰﾌﾞﾙ!C36</f>
        <v>.</v>
      </c>
      <c r="I14" s="177" t="str">
        <f>ﾃﾞｰﾀﾃｰﾌﾞﾙ!C32</f>
        <v>.</v>
      </c>
      <c r="J14" s="290"/>
      <c r="K14" s="68" t="str">
        <f>ﾃﾞｰﾀﾃｰﾌﾞﾙ!C34</f>
        <v>.</v>
      </c>
      <c r="L14" s="295"/>
      <c r="M14" s="297"/>
      <c r="N14" s="309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317">
        <v>8</v>
      </c>
      <c r="B15" s="322">
        <v>0.56944444444444442</v>
      </c>
      <c r="C15" s="313" t="s">
        <v>61</v>
      </c>
      <c r="D15" s="161" t="s">
        <v>105</v>
      </c>
      <c r="E15" s="311" t="s">
        <v>139</v>
      </c>
      <c r="F15" s="307" t="s">
        <v>17</v>
      </c>
      <c r="G15" s="308" t="s">
        <v>139</v>
      </c>
      <c r="H15" s="161" t="s">
        <v>113</v>
      </c>
      <c r="I15" s="167" t="s">
        <v>109</v>
      </c>
      <c r="J15" s="313" t="s">
        <v>61</v>
      </c>
      <c r="K15" s="161" t="s">
        <v>117</v>
      </c>
      <c r="L15" s="311" t="s">
        <v>139</v>
      </c>
      <c r="M15" s="307" t="s">
        <v>17</v>
      </c>
      <c r="N15" s="308" t="s">
        <v>139</v>
      </c>
      <c r="O15" s="161" t="s">
        <v>123</v>
      </c>
      <c r="P15" s="162" t="s">
        <v>121</v>
      </c>
    </row>
    <row r="16" spans="1:16" ht="26.1" customHeight="1" x14ac:dyDescent="0.15">
      <c r="A16" s="290"/>
      <c r="B16" s="292"/>
      <c r="C16" s="290"/>
      <c r="D16" s="68" t="str">
        <f>ﾃﾞｰﾀﾃｰﾌﾞﾙ!C32</f>
        <v>.</v>
      </c>
      <c r="E16" s="295"/>
      <c r="F16" s="297"/>
      <c r="G16" s="309"/>
      <c r="H16" s="68" t="str">
        <f>ﾃﾞｰﾀﾃｰﾌﾞﾙ!C35</f>
        <v>.</v>
      </c>
      <c r="I16" s="177"/>
      <c r="J16" s="290"/>
      <c r="K16" s="68" t="str">
        <f>ﾃﾞｰﾀﾃｰﾌﾞﾙ!C38</f>
        <v>.</v>
      </c>
      <c r="L16" s="295"/>
      <c r="M16" s="297"/>
      <c r="N16" s="309"/>
      <c r="O16" s="68" t="str">
        <f>ﾃﾞｰﾀﾃｰﾌﾞﾙ!C41</f>
        <v>.</v>
      </c>
      <c r="P16" s="172"/>
    </row>
    <row r="17" spans="1:16" ht="14.1" customHeight="1" x14ac:dyDescent="0.15">
      <c r="A17" s="317">
        <v>9</v>
      </c>
      <c r="B17" s="322">
        <v>0.59722222222222221</v>
      </c>
      <c r="C17" s="313" t="s">
        <v>60</v>
      </c>
      <c r="D17" s="161" t="s">
        <v>106</v>
      </c>
      <c r="E17" s="311" t="s">
        <v>139</v>
      </c>
      <c r="F17" s="307" t="s">
        <v>17</v>
      </c>
      <c r="G17" s="308" t="s">
        <v>139</v>
      </c>
      <c r="H17" s="161" t="s">
        <v>114</v>
      </c>
      <c r="I17" s="167" t="s">
        <v>110</v>
      </c>
      <c r="J17" s="313" t="s">
        <v>60</v>
      </c>
      <c r="K17" s="161" t="s">
        <v>118</v>
      </c>
      <c r="L17" s="311" t="s">
        <v>139</v>
      </c>
      <c r="M17" s="307" t="s">
        <v>17</v>
      </c>
      <c r="N17" s="308" t="s">
        <v>139</v>
      </c>
      <c r="O17" s="161" t="s">
        <v>124</v>
      </c>
      <c r="P17" s="162" t="s">
        <v>122</v>
      </c>
    </row>
    <row r="18" spans="1:16" ht="26.1" customHeight="1" x14ac:dyDescent="0.15">
      <c r="A18" s="290"/>
      <c r="B18" s="292"/>
      <c r="C18" s="290"/>
      <c r="D18" s="178" t="str">
        <f>ﾃﾞｰﾀﾃｰﾌﾞﾙ!C39</f>
        <v>.</v>
      </c>
      <c r="E18" s="328"/>
      <c r="F18" s="320"/>
      <c r="G18" s="312"/>
      <c r="H18" s="178" t="str">
        <f>ﾃﾞｰﾀﾃｰﾌﾞﾙ!C42</f>
        <v>.</v>
      </c>
      <c r="I18" s="176" t="str">
        <f xml:space="preserve"> ﾃﾞｰﾀﾃｰﾌﾞﾙ!C38</f>
        <v>.</v>
      </c>
      <c r="J18" s="290"/>
      <c r="K18" s="178" t="str">
        <f>ﾃﾞｰﾀﾃｰﾌﾞﾙ!C40</f>
        <v>.</v>
      </c>
      <c r="L18" s="328"/>
      <c r="M18" s="320"/>
      <c r="N18" s="312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318">
        <v>10</v>
      </c>
      <c r="B19" s="323">
        <v>0.625</v>
      </c>
      <c r="C19" s="327" t="s">
        <v>62</v>
      </c>
      <c r="D19" s="164" t="s">
        <v>107</v>
      </c>
      <c r="E19" s="325" t="s">
        <v>139</v>
      </c>
      <c r="F19" s="307" t="s">
        <v>17</v>
      </c>
      <c r="G19" s="315" t="s">
        <v>139</v>
      </c>
      <c r="H19" s="161" t="s">
        <v>115</v>
      </c>
      <c r="I19" s="165" t="s">
        <v>111</v>
      </c>
      <c r="J19" s="313" t="s">
        <v>63</v>
      </c>
      <c r="K19" s="163" t="s">
        <v>119</v>
      </c>
      <c r="L19" s="311" t="s">
        <v>139</v>
      </c>
      <c r="M19" s="307" t="s">
        <v>17</v>
      </c>
      <c r="N19" s="308" t="s">
        <v>139</v>
      </c>
      <c r="O19" s="161" t="s">
        <v>125</v>
      </c>
      <c r="P19" s="162" t="s">
        <v>126</v>
      </c>
    </row>
    <row r="20" spans="1:16" ht="26.1" customHeight="1" thickBot="1" x14ac:dyDescent="0.2">
      <c r="A20" s="319"/>
      <c r="B20" s="324"/>
      <c r="C20" s="319"/>
      <c r="D20" s="179"/>
      <c r="E20" s="326"/>
      <c r="F20" s="321"/>
      <c r="G20" s="316"/>
      <c r="H20" s="180"/>
      <c r="I20" s="175"/>
      <c r="J20" s="314"/>
      <c r="K20" s="181"/>
      <c r="L20" s="330"/>
      <c r="M20" s="321"/>
      <c r="N20" s="329"/>
      <c r="O20" s="180"/>
      <c r="P20" s="174"/>
    </row>
    <row r="21" spans="1:16" ht="24" customHeight="1" x14ac:dyDescent="0.15">
      <c r="B21" t="s">
        <v>146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B42" workbookViewId="0">
      <selection activeCell="K35" sqref="K35"/>
    </sheetView>
  </sheetViews>
  <sheetFormatPr defaultColWidth="1.625" defaultRowHeight="11.25" customHeight="1" x14ac:dyDescent="0.15"/>
  <cols>
    <col min="1" max="55" width="1.625" style="202" customWidth="1"/>
    <col min="56" max="56" width="1" style="202" customWidth="1"/>
    <col min="57" max="256" width="1.625" style="202"/>
    <col min="257" max="311" width="1.625" style="202" customWidth="1"/>
    <col min="312" max="312" width="1" style="202" customWidth="1"/>
    <col min="313" max="512" width="1.625" style="202"/>
    <col min="513" max="567" width="1.625" style="202" customWidth="1"/>
    <col min="568" max="568" width="1" style="202" customWidth="1"/>
    <col min="569" max="768" width="1.625" style="202"/>
    <col min="769" max="823" width="1.625" style="202" customWidth="1"/>
    <col min="824" max="824" width="1" style="202" customWidth="1"/>
    <col min="825" max="1024" width="1.625" style="202"/>
    <col min="1025" max="1079" width="1.625" style="202" customWidth="1"/>
    <col min="1080" max="1080" width="1" style="202" customWidth="1"/>
    <col min="1081" max="1280" width="1.625" style="202"/>
    <col min="1281" max="1335" width="1.625" style="202" customWidth="1"/>
    <col min="1336" max="1336" width="1" style="202" customWidth="1"/>
    <col min="1337" max="1536" width="1.625" style="202"/>
    <col min="1537" max="1591" width="1.625" style="202" customWidth="1"/>
    <col min="1592" max="1592" width="1" style="202" customWidth="1"/>
    <col min="1593" max="1792" width="1.625" style="202"/>
    <col min="1793" max="1847" width="1.625" style="202" customWidth="1"/>
    <col min="1848" max="1848" width="1" style="202" customWidth="1"/>
    <col min="1849" max="2048" width="1.625" style="202"/>
    <col min="2049" max="2103" width="1.625" style="202" customWidth="1"/>
    <col min="2104" max="2104" width="1" style="202" customWidth="1"/>
    <col min="2105" max="2304" width="1.625" style="202"/>
    <col min="2305" max="2359" width="1.625" style="202" customWidth="1"/>
    <col min="2360" max="2360" width="1" style="202" customWidth="1"/>
    <col min="2361" max="2560" width="1.625" style="202"/>
    <col min="2561" max="2615" width="1.625" style="202" customWidth="1"/>
    <col min="2616" max="2616" width="1" style="202" customWidth="1"/>
    <col min="2617" max="2816" width="1.625" style="202"/>
    <col min="2817" max="2871" width="1.625" style="202" customWidth="1"/>
    <col min="2872" max="2872" width="1" style="202" customWidth="1"/>
    <col min="2873" max="3072" width="1.625" style="202"/>
    <col min="3073" max="3127" width="1.625" style="202" customWidth="1"/>
    <col min="3128" max="3128" width="1" style="202" customWidth="1"/>
    <col min="3129" max="3328" width="1.625" style="202"/>
    <col min="3329" max="3383" width="1.625" style="202" customWidth="1"/>
    <col min="3384" max="3384" width="1" style="202" customWidth="1"/>
    <col min="3385" max="3584" width="1.625" style="202"/>
    <col min="3585" max="3639" width="1.625" style="202" customWidth="1"/>
    <col min="3640" max="3640" width="1" style="202" customWidth="1"/>
    <col min="3641" max="3840" width="1.625" style="202"/>
    <col min="3841" max="3895" width="1.625" style="202" customWidth="1"/>
    <col min="3896" max="3896" width="1" style="202" customWidth="1"/>
    <col min="3897" max="4096" width="1.625" style="202"/>
    <col min="4097" max="4151" width="1.625" style="202" customWidth="1"/>
    <col min="4152" max="4152" width="1" style="202" customWidth="1"/>
    <col min="4153" max="4352" width="1.625" style="202"/>
    <col min="4353" max="4407" width="1.625" style="202" customWidth="1"/>
    <col min="4408" max="4408" width="1" style="202" customWidth="1"/>
    <col min="4409" max="4608" width="1.625" style="202"/>
    <col min="4609" max="4663" width="1.625" style="202" customWidth="1"/>
    <col min="4664" max="4664" width="1" style="202" customWidth="1"/>
    <col min="4665" max="4864" width="1.625" style="202"/>
    <col min="4865" max="4919" width="1.625" style="202" customWidth="1"/>
    <col min="4920" max="4920" width="1" style="202" customWidth="1"/>
    <col min="4921" max="5120" width="1.625" style="202"/>
    <col min="5121" max="5175" width="1.625" style="202" customWidth="1"/>
    <col min="5176" max="5176" width="1" style="202" customWidth="1"/>
    <col min="5177" max="5376" width="1.625" style="202"/>
    <col min="5377" max="5431" width="1.625" style="202" customWidth="1"/>
    <col min="5432" max="5432" width="1" style="202" customWidth="1"/>
    <col min="5433" max="5632" width="1.625" style="202"/>
    <col min="5633" max="5687" width="1.625" style="202" customWidth="1"/>
    <col min="5688" max="5688" width="1" style="202" customWidth="1"/>
    <col min="5689" max="5888" width="1.625" style="202"/>
    <col min="5889" max="5943" width="1.625" style="202" customWidth="1"/>
    <col min="5944" max="5944" width="1" style="202" customWidth="1"/>
    <col min="5945" max="6144" width="1.625" style="202"/>
    <col min="6145" max="6199" width="1.625" style="202" customWidth="1"/>
    <col min="6200" max="6200" width="1" style="202" customWidth="1"/>
    <col min="6201" max="6400" width="1.625" style="202"/>
    <col min="6401" max="6455" width="1.625" style="202" customWidth="1"/>
    <col min="6456" max="6456" width="1" style="202" customWidth="1"/>
    <col min="6457" max="6656" width="1.625" style="202"/>
    <col min="6657" max="6711" width="1.625" style="202" customWidth="1"/>
    <col min="6712" max="6712" width="1" style="202" customWidth="1"/>
    <col min="6713" max="6912" width="1.625" style="202"/>
    <col min="6913" max="6967" width="1.625" style="202" customWidth="1"/>
    <col min="6968" max="6968" width="1" style="202" customWidth="1"/>
    <col min="6969" max="7168" width="1.625" style="202"/>
    <col min="7169" max="7223" width="1.625" style="202" customWidth="1"/>
    <col min="7224" max="7224" width="1" style="202" customWidth="1"/>
    <col min="7225" max="7424" width="1.625" style="202"/>
    <col min="7425" max="7479" width="1.625" style="202" customWidth="1"/>
    <col min="7480" max="7480" width="1" style="202" customWidth="1"/>
    <col min="7481" max="7680" width="1.625" style="202"/>
    <col min="7681" max="7735" width="1.625" style="202" customWidth="1"/>
    <col min="7736" max="7736" width="1" style="202" customWidth="1"/>
    <col min="7737" max="7936" width="1.625" style="202"/>
    <col min="7937" max="7991" width="1.625" style="202" customWidth="1"/>
    <col min="7992" max="7992" width="1" style="202" customWidth="1"/>
    <col min="7993" max="8192" width="1.625" style="202"/>
    <col min="8193" max="8247" width="1.625" style="202" customWidth="1"/>
    <col min="8248" max="8248" width="1" style="202" customWidth="1"/>
    <col min="8249" max="8448" width="1.625" style="202"/>
    <col min="8449" max="8503" width="1.625" style="202" customWidth="1"/>
    <col min="8504" max="8504" width="1" style="202" customWidth="1"/>
    <col min="8505" max="8704" width="1.625" style="202"/>
    <col min="8705" max="8759" width="1.625" style="202" customWidth="1"/>
    <col min="8760" max="8760" width="1" style="202" customWidth="1"/>
    <col min="8761" max="8960" width="1.625" style="202"/>
    <col min="8961" max="9015" width="1.625" style="202" customWidth="1"/>
    <col min="9016" max="9016" width="1" style="202" customWidth="1"/>
    <col min="9017" max="9216" width="1.625" style="202"/>
    <col min="9217" max="9271" width="1.625" style="202" customWidth="1"/>
    <col min="9272" max="9272" width="1" style="202" customWidth="1"/>
    <col min="9273" max="9472" width="1.625" style="202"/>
    <col min="9473" max="9527" width="1.625" style="202" customWidth="1"/>
    <col min="9528" max="9528" width="1" style="202" customWidth="1"/>
    <col min="9529" max="9728" width="1.625" style="202"/>
    <col min="9729" max="9783" width="1.625" style="202" customWidth="1"/>
    <col min="9784" max="9784" width="1" style="202" customWidth="1"/>
    <col min="9785" max="9984" width="1.625" style="202"/>
    <col min="9985" max="10039" width="1.625" style="202" customWidth="1"/>
    <col min="10040" max="10040" width="1" style="202" customWidth="1"/>
    <col min="10041" max="10240" width="1.625" style="202"/>
    <col min="10241" max="10295" width="1.625" style="202" customWidth="1"/>
    <col min="10296" max="10296" width="1" style="202" customWidth="1"/>
    <col min="10297" max="10496" width="1.625" style="202"/>
    <col min="10497" max="10551" width="1.625" style="202" customWidth="1"/>
    <col min="10552" max="10552" width="1" style="202" customWidth="1"/>
    <col min="10553" max="10752" width="1.625" style="202"/>
    <col min="10753" max="10807" width="1.625" style="202" customWidth="1"/>
    <col min="10808" max="10808" width="1" style="202" customWidth="1"/>
    <col min="10809" max="11008" width="1.625" style="202"/>
    <col min="11009" max="11063" width="1.625" style="202" customWidth="1"/>
    <col min="11064" max="11064" width="1" style="202" customWidth="1"/>
    <col min="11065" max="11264" width="1.625" style="202"/>
    <col min="11265" max="11319" width="1.625" style="202" customWidth="1"/>
    <col min="11320" max="11320" width="1" style="202" customWidth="1"/>
    <col min="11321" max="11520" width="1.625" style="202"/>
    <col min="11521" max="11575" width="1.625" style="202" customWidth="1"/>
    <col min="11576" max="11576" width="1" style="202" customWidth="1"/>
    <col min="11577" max="11776" width="1.625" style="202"/>
    <col min="11777" max="11831" width="1.625" style="202" customWidth="1"/>
    <col min="11832" max="11832" width="1" style="202" customWidth="1"/>
    <col min="11833" max="12032" width="1.625" style="202"/>
    <col min="12033" max="12087" width="1.625" style="202" customWidth="1"/>
    <col min="12088" max="12088" width="1" style="202" customWidth="1"/>
    <col min="12089" max="12288" width="1.625" style="202"/>
    <col min="12289" max="12343" width="1.625" style="202" customWidth="1"/>
    <col min="12344" max="12344" width="1" style="202" customWidth="1"/>
    <col min="12345" max="12544" width="1.625" style="202"/>
    <col min="12545" max="12599" width="1.625" style="202" customWidth="1"/>
    <col min="12600" max="12600" width="1" style="202" customWidth="1"/>
    <col min="12601" max="12800" width="1.625" style="202"/>
    <col min="12801" max="12855" width="1.625" style="202" customWidth="1"/>
    <col min="12856" max="12856" width="1" style="202" customWidth="1"/>
    <col min="12857" max="13056" width="1.625" style="202"/>
    <col min="13057" max="13111" width="1.625" style="202" customWidth="1"/>
    <col min="13112" max="13112" width="1" style="202" customWidth="1"/>
    <col min="13113" max="13312" width="1.625" style="202"/>
    <col min="13313" max="13367" width="1.625" style="202" customWidth="1"/>
    <col min="13368" max="13368" width="1" style="202" customWidth="1"/>
    <col min="13369" max="13568" width="1.625" style="202"/>
    <col min="13569" max="13623" width="1.625" style="202" customWidth="1"/>
    <col min="13624" max="13624" width="1" style="202" customWidth="1"/>
    <col min="13625" max="13824" width="1.625" style="202"/>
    <col min="13825" max="13879" width="1.625" style="202" customWidth="1"/>
    <col min="13880" max="13880" width="1" style="202" customWidth="1"/>
    <col min="13881" max="14080" width="1.625" style="202"/>
    <col min="14081" max="14135" width="1.625" style="202" customWidth="1"/>
    <col min="14136" max="14136" width="1" style="202" customWidth="1"/>
    <col min="14137" max="14336" width="1.625" style="202"/>
    <col min="14337" max="14391" width="1.625" style="202" customWidth="1"/>
    <col min="14392" max="14392" width="1" style="202" customWidth="1"/>
    <col min="14393" max="14592" width="1.625" style="202"/>
    <col min="14593" max="14647" width="1.625" style="202" customWidth="1"/>
    <col min="14648" max="14648" width="1" style="202" customWidth="1"/>
    <col min="14649" max="14848" width="1.625" style="202"/>
    <col min="14849" max="14903" width="1.625" style="202" customWidth="1"/>
    <col min="14904" max="14904" width="1" style="202" customWidth="1"/>
    <col min="14905" max="15104" width="1.625" style="202"/>
    <col min="15105" max="15159" width="1.625" style="202" customWidth="1"/>
    <col min="15160" max="15160" width="1" style="202" customWidth="1"/>
    <col min="15161" max="15360" width="1.625" style="202"/>
    <col min="15361" max="15415" width="1.625" style="202" customWidth="1"/>
    <col min="15416" max="15416" width="1" style="202" customWidth="1"/>
    <col min="15417" max="15616" width="1.625" style="202"/>
    <col min="15617" max="15671" width="1.625" style="202" customWidth="1"/>
    <col min="15672" max="15672" width="1" style="202" customWidth="1"/>
    <col min="15673" max="15872" width="1.625" style="202"/>
    <col min="15873" max="15927" width="1.625" style="202" customWidth="1"/>
    <col min="15928" max="15928" width="1" style="202" customWidth="1"/>
    <col min="15929" max="16128" width="1.625" style="202"/>
    <col min="16129" max="16183" width="1.625" style="202" customWidth="1"/>
    <col min="16184" max="16184" width="1" style="202" customWidth="1"/>
    <col min="16185" max="16384" width="1.625" style="202"/>
  </cols>
  <sheetData>
    <row r="1" spans="2:54" ht="11.25" customHeight="1" x14ac:dyDescent="0.15">
      <c r="AK1" s="333" t="s">
        <v>161</v>
      </c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</row>
    <row r="2" spans="2:54" ht="11.25" customHeight="1" x14ac:dyDescent="0.15">
      <c r="Y2" s="334"/>
      <c r="Z2" s="334"/>
      <c r="AA2" s="334"/>
      <c r="AB2" s="334"/>
      <c r="AC2" s="334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</row>
    <row r="3" spans="2:54" ht="11.25" customHeight="1" x14ac:dyDescent="0.15">
      <c r="Y3" s="334"/>
      <c r="Z3" s="334"/>
      <c r="AA3" s="334"/>
      <c r="AB3" s="334"/>
      <c r="AC3" s="334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</row>
    <row r="4" spans="2:54" ht="11.25" customHeight="1" x14ac:dyDescent="0.15">
      <c r="G4" s="365" t="s">
        <v>160</v>
      </c>
      <c r="H4" s="365"/>
      <c r="I4" s="365"/>
      <c r="J4" s="365"/>
      <c r="K4" s="365"/>
      <c r="L4" s="365"/>
      <c r="M4" s="365"/>
      <c r="N4" s="365"/>
      <c r="Y4" s="334"/>
      <c r="Z4" s="334"/>
      <c r="AA4" s="334"/>
      <c r="AB4" s="334"/>
      <c r="AC4" s="334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</row>
    <row r="5" spans="2:54" ht="11.25" customHeight="1" x14ac:dyDescent="0.15">
      <c r="G5" s="365"/>
      <c r="H5" s="365"/>
      <c r="I5" s="365"/>
      <c r="J5" s="365"/>
      <c r="K5" s="365"/>
      <c r="L5" s="365"/>
      <c r="M5" s="365"/>
      <c r="N5" s="365"/>
      <c r="V5" s="334"/>
      <c r="W5" s="334"/>
      <c r="X5" s="334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</row>
    <row r="6" spans="2:54" ht="11.25" customHeight="1" x14ac:dyDescent="0.15">
      <c r="G6" s="365"/>
      <c r="H6" s="365"/>
      <c r="I6" s="365"/>
      <c r="J6" s="365"/>
      <c r="K6" s="365"/>
      <c r="L6" s="365"/>
      <c r="M6" s="365"/>
      <c r="N6" s="365"/>
      <c r="V6" s="334"/>
      <c r="W6" s="334"/>
      <c r="X6" s="334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</row>
    <row r="7" spans="2:54" ht="11.25" customHeight="1" x14ac:dyDescent="0.15">
      <c r="V7" s="334"/>
      <c r="W7" s="334"/>
      <c r="X7" s="334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</row>
    <row r="8" spans="2:54" ht="11.25" customHeight="1" x14ac:dyDescent="0.15">
      <c r="P8" s="334"/>
      <c r="Q8" s="334"/>
      <c r="R8" s="334"/>
      <c r="S8" s="334"/>
      <c r="T8" s="334"/>
      <c r="U8" s="334"/>
    </row>
    <row r="10" spans="2:54" ht="11.25" customHeight="1" thickBot="1" x14ac:dyDescent="0.2">
      <c r="W10" s="348"/>
      <c r="X10" s="348"/>
      <c r="AX10" s="228"/>
    </row>
    <row r="11" spans="2:54" ht="11.25" customHeight="1" x14ac:dyDescent="0.15">
      <c r="W11" s="348"/>
      <c r="X11" s="348"/>
      <c r="AH11" s="242"/>
      <c r="AI11" s="349" t="s">
        <v>159</v>
      </c>
      <c r="AJ11" s="349"/>
      <c r="AK11" s="349"/>
      <c r="AL11" s="349"/>
      <c r="AM11" s="349"/>
      <c r="AN11" s="349"/>
      <c r="AO11" s="349"/>
      <c r="AP11" s="349"/>
      <c r="AQ11" s="240"/>
      <c r="AX11" s="228"/>
    </row>
    <row r="12" spans="2:54" ht="11.25" customHeight="1" x14ac:dyDescent="0.15">
      <c r="H12" s="208"/>
      <c r="I12" s="208"/>
      <c r="J12" s="208"/>
      <c r="K12" s="208"/>
      <c r="L12" s="208"/>
      <c r="M12" s="208"/>
      <c r="T12" s="228"/>
      <c r="W12" s="348"/>
      <c r="X12" s="348"/>
      <c r="AH12" s="239"/>
      <c r="AI12" s="350"/>
      <c r="AJ12" s="350"/>
      <c r="AK12" s="350"/>
      <c r="AL12" s="350"/>
      <c r="AM12" s="350"/>
      <c r="AN12" s="350"/>
      <c r="AO12" s="350"/>
      <c r="AP12" s="350"/>
      <c r="AQ12" s="238"/>
      <c r="AX12" s="228"/>
    </row>
    <row r="13" spans="2:54" ht="11.25" customHeight="1" x14ac:dyDescent="0.15"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Q13" s="351" t="s">
        <v>158</v>
      </c>
      <c r="R13" s="351"/>
      <c r="S13" s="351"/>
      <c r="T13" s="228"/>
      <c r="W13" s="348"/>
      <c r="X13" s="348"/>
      <c r="AH13" s="239"/>
      <c r="AJ13" s="352" t="s">
        <v>157</v>
      </c>
      <c r="AK13" s="352"/>
      <c r="AL13" s="352"/>
      <c r="AM13" s="352"/>
      <c r="AQ13" s="238"/>
      <c r="AX13" s="228"/>
    </row>
    <row r="14" spans="2:54" ht="11.25" customHeight="1" thickBo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Q14" s="351"/>
      <c r="R14" s="351"/>
      <c r="S14" s="351"/>
      <c r="T14" s="228"/>
      <c r="AH14" s="236"/>
      <c r="AI14" s="235"/>
      <c r="AJ14" s="353"/>
      <c r="AK14" s="353"/>
      <c r="AL14" s="353"/>
      <c r="AM14" s="353"/>
      <c r="AN14" s="235"/>
      <c r="AO14" s="235"/>
      <c r="AP14" s="235"/>
      <c r="AQ14" s="234"/>
      <c r="AX14" s="228"/>
    </row>
    <row r="15" spans="2:54" ht="11.25" customHeight="1" x14ac:dyDescent="0.1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Q15" s="351"/>
      <c r="R15" s="351"/>
      <c r="S15" s="351"/>
      <c r="T15" s="228"/>
      <c r="AX15" s="228"/>
    </row>
    <row r="16" spans="2:54" ht="11.25" customHeight="1" x14ac:dyDescent="0.15">
      <c r="B16" s="208"/>
      <c r="C16" s="345" t="s">
        <v>156</v>
      </c>
      <c r="D16" s="345"/>
      <c r="E16" s="345"/>
      <c r="F16" s="208"/>
      <c r="G16" s="208"/>
      <c r="H16" s="208"/>
      <c r="I16" s="208"/>
      <c r="J16" s="208"/>
      <c r="K16" s="208"/>
      <c r="L16" s="208"/>
      <c r="M16" s="208"/>
      <c r="Q16" s="351"/>
      <c r="R16" s="351"/>
      <c r="S16" s="351"/>
      <c r="T16" s="228"/>
      <c r="AX16" s="228"/>
    </row>
    <row r="17" spans="2:62" ht="11.25" customHeight="1" thickBot="1" x14ac:dyDescent="0.2">
      <c r="B17" s="208"/>
      <c r="C17" s="345"/>
      <c r="D17" s="345"/>
      <c r="E17" s="345"/>
      <c r="F17" s="208"/>
      <c r="G17" s="208"/>
      <c r="H17" s="208"/>
      <c r="I17" s="208"/>
      <c r="J17" s="208"/>
      <c r="K17" s="208"/>
      <c r="L17" s="208"/>
      <c r="M17" s="208"/>
      <c r="Q17" s="351"/>
      <c r="R17" s="351"/>
      <c r="S17" s="351"/>
      <c r="T17" s="228"/>
      <c r="AD17" s="232" t="s">
        <v>154</v>
      </c>
      <c r="AX17" s="228"/>
    </row>
    <row r="18" spans="2:62" ht="11.25" customHeight="1" x14ac:dyDescent="0.15">
      <c r="B18" s="208"/>
      <c r="C18" s="345"/>
      <c r="D18" s="345"/>
      <c r="E18" s="345"/>
      <c r="F18" s="208"/>
      <c r="G18" s="208"/>
      <c r="H18" s="208"/>
      <c r="I18" s="208"/>
      <c r="J18" s="208"/>
      <c r="K18" s="208"/>
      <c r="L18" s="208"/>
      <c r="M18" s="208"/>
      <c r="N18" s="346" t="s">
        <v>155</v>
      </c>
      <c r="O18" s="346"/>
      <c r="P18" s="346"/>
      <c r="Q18" s="351"/>
      <c r="R18" s="351"/>
      <c r="S18" s="351"/>
      <c r="T18" s="228"/>
      <c r="AD18" s="242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0"/>
      <c r="AX18" s="228"/>
    </row>
    <row r="19" spans="2:62" ht="11.25" customHeight="1" x14ac:dyDescent="0.15">
      <c r="B19" s="208"/>
      <c r="C19" s="345"/>
      <c r="D19" s="345"/>
      <c r="E19" s="345"/>
      <c r="F19" s="347"/>
      <c r="G19" s="347"/>
      <c r="H19" s="347"/>
      <c r="I19" s="347"/>
      <c r="J19" s="347"/>
      <c r="K19" s="347"/>
      <c r="L19" s="208"/>
      <c r="M19" s="208"/>
      <c r="N19" s="346"/>
      <c r="O19" s="346"/>
      <c r="P19" s="346"/>
      <c r="Q19" s="351"/>
      <c r="R19" s="351"/>
      <c r="S19" s="351"/>
      <c r="U19" s="237"/>
      <c r="AD19" s="239"/>
      <c r="AV19" s="238"/>
      <c r="AX19" s="228"/>
    </row>
    <row r="20" spans="2:62" ht="11.25" customHeight="1" x14ac:dyDescent="0.15">
      <c r="B20" s="208"/>
      <c r="C20" s="345"/>
      <c r="D20" s="345"/>
      <c r="E20" s="345"/>
      <c r="F20" s="347"/>
      <c r="G20" s="347"/>
      <c r="H20" s="347"/>
      <c r="I20" s="347"/>
      <c r="J20" s="347"/>
      <c r="K20" s="347"/>
      <c r="L20" s="208"/>
      <c r="M20" s="208"/>
      <c r="N20" s="346"/>
      <c r="O20" s="346"/>
      <c r="P20" s="346"/>
      <c r="Q20" s="351"/>
      <c r="R20" s="351"/>
      <c r="S20" s="351"/>
      <c r="U20" s="237"/>
      <c r="AD20" s="239"/>
      <c r="AV20" s="238"/>
      <c r="AX20" s="228"/>
    </row>
    <row r="21" spans="2:62" ht="11.25" customHeight="1" thickBot="1" x14ac:dyDescent="0.2">
      <c r="B21" s="208"/>
      <c r="C21" s="345"/>
      <c r="D21" s="345"/>
      <c r="E21" s="345"/>
      <c r="F21" s="347"/>
      <c r="G21" s="347"/>
      <c r="H21" s="347"/>
      <c r="I21" s="347"/>
      <c r="J21" s="347"/>
      <c r="K21" s="347"/>
      <c r="L21" s="208"/>
      <c r="M21" s="208"/>
      <c r="N21" s="346"/>
      <c r="O21" s="346"/>
      <c r="P21" s="346"/>
      <c r="Q21" s="351"/>
      <c r="R21" s="351"/>
      <c r="S21" s="351"/>
      <c r="U21" s="237"/>
      <c r="AB21" s="235"/>
      <c r="AC21" s="234"/>
      <c r="AD21" s="239"/>
      <c r="AV21" s="238"/>
      <c r="AX21" s="228"/>
    </row>
    <row r="22" spans="2:62" ht="11.25" customHeight="1" x14ac:dyDescent="0.15">
      <c r="B22" s="208"/>
      <c r="C22" s="345"/>
      <c r="D22" s="345"/>
      <c r="E22" s="345"/>
      <c r="F22" s="347"/>
      <c r="G22" s="347"/>
      <c r="H22" s="347"/>
      <c r="I22" s="347"/>
      <c r="J22" s="347"/>
      <c r="K22" s="347"/>
      <c r="L22" s="208"/>
      <c r="M22" s="208"/>
      <c r="Q22" s="351"/>
      <c r="R22" s="351"/>
      <c r="S22" s="351"/>
      <c r="U22" s="237"/>
      <c r="AB22" s="239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V22" s="238"/>
      <c r="AX22" s="228"/>
    </row>
    <row r="23" spans="2:62" ht="11.25" customHeight="1" x14ac:dyDescent="0.15">
      <c r="B23" s="208"/>
      <c r="C23" s="345"/>
      <c r="D23" s="345"/>
      <c r="E23" s="345"/>
      <c r="F23" s="208"/>
      <c r="G23" s="208"/>
      <c r="H23" s="208"/>
      <c r="I23" s="208"/>
      <c r="J23" s="208"/>
      <c r="K23" s="208"/>
      <c r="L23" s="208"/>
      <c r="M23" s="208"/>
      <c r="Q23" s="351"/>
      <c r="R23" s="351"/>
      <c r="S23" s="351"/>
      <c r="U23" s="237"/>
      <c r="AB23" s="239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V23" s="238"/>
      <c r="AX23" s="228"/>
    </row>
    <row r="24" spans="2:62" ht="11.25" customHeight="1" x14ac:dyDescent="0.15">
      <c r="B24" s="208"/>
      <c r="C24" s="345"/>
      <c r="D24" s="345"/>
      <c r="E24" s="345"/>
      <c r="F24" s="208"/>
      <c r="G24" s="208"/>
      <c r="H24" s="208"/>
      <c r="I24" s="208"/>
      <c r="J24" s="208"/>
      <c r="K24" s="208"/>
      <c r="L24" s="208"/>
      <c r="M24" s="208"/>
      <c r="Q24" s="351"/>
      <c r="R24" s="351"/>
      <c r="S24" s="351"/>
      <c r="U24" s="237"/>
      <c r="AB24" s="239"/>
      <c r="AV24" s="238"/>
      <c r="AX24" s="228"/>
    </row>
    <row r="25" spans="2:62" ht="11.25" customHeight="1" x14ac:dyDescent="0.15">
      <c r="B25" s="208"/>
      <c r="C25" s="345"/>
      <c r="D25" s="345"/>
      <c r="E25" s="345"/>
      <c r="F25" s="208"/>
      <c r="G25" s="208"/>
      <c r="H25" s="208"/>
      <c r="I25" s="208"/>
      <c r="J25" s="208"/>
      <c r="K25" s="208"/>
      <c r="L25" s="208"/>
      <c r="M25" s="208"/>
      <c r="Q25" s="351"/>
      <c r="R25" s="351"/>
      <c r="S25" s="351"/>
      <c r="U25" s="237"/>
      <c r="AB25" s="239"/>
      <c r="AV25" s="238"/>
      <c r="AX25" s="228"/>
    </row>
    <row r="26" spans="2:62" ht="11.25" customHeight="1" x14ac:dyDescent="0.15">
      <c r="B26" s="208"/>
      <c r="C26" s="345"/>
      <c r="D26" s="345"/>
      <c r="E26" s="345"/>
      <c r="F26" s="208"/>
      <c r="G26" s="208"/>
      <c r="H26" s="208"/>
      <c r="I26" s="208"/>
      <c r="J26" s="208"/>
      <c r="K26" s="208"/>
      <c r="L26" s="208"/>
      <c r="M26" s="208"/>
      <c r="Q26" s="351"/>
      <c r="R26" s="351"/>
      <c r="S26" s="351"/>
      <c r="U26" s="237"/>
      <c r="AB26" s="239"/>
      <c r="AV26" s="238"/>
      <c r="AX26" s="228"/>
    </row>
    <row r="27" spans="2:62" ht="11.25" customHeight="1" thickBot="1" x14ac:dyDescent="0.2">
      <c r="B27" s="208"/>
      <c r="C27" s="345"/>
      <c r="D27" s="345"/>
      <c r="E27" s="345"/>
      <c r="F27" s="208"/>
      <c r="G27" s="208"/>
      <c r="H27" s="208"/>
      <c r="I27" s="208"/>
      <c r="J27" s="208"/>
      <c r="K27" s="208"/>
      <c r="L27" s="208"/>
      <c r="M27" s="208"/>
      <c r="Q27" s="351"/>
      <c r="R27" s="351"/>
      <c r="S27" s="351"/>
      <c r="U27" s="237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4"/>
      <c r="AX27" s="228"/>
      <c r="BF27" s="227"/>
      <c r="BG27" s="227"/>
      <c r="BH27" s="227"/>
      <c r="BI27" s="227"/>
    </row>
    <row r="28" spans="2:62" ht="11.25" customHeight="1" thickBot="1" x14ac:dyDescent="0.2">
      <c r="B28" s="208"/>
      <c r="C28" s="345"/>
      <c r="D28" s="345"/>
      <c r="E28" s="345"/>
      <c r="F28" s="208"/>
      <c r="G28" s="208"/>
      <c r="H28" s="208"/>
      <c r="I28" s="208"/>
      <c r="J28" s="208"/>
      <c r="K28" s="208"/>
      <c r="L28" s="208"/>
      <c r="M28" s="208"/>
      <c r="Q28" s="351"/>
      <c r="R28" s="351"/>
      <c r="S28" s="351"/>
      <c r="U28" s="233"/>
      <c r="V28" s="205"/>
      <c r="W28" s="205"/>
      <c r="AA28" s="205"/>
      <c r="AB28" s="205"/>
      <c r="AC28" s="232" t="s">
        <v>154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31"/>
      <c r="AY28" s="331" t="s">
        <v>153</v>
      </c>
      <c r="AZ28" s="332"/>
      <c r="BA28" s="332"/>
      <c r="BB28" s="332"/>
      <c r="BC28" s="332"/>
      <c r="BF28" s="331" t="s">
        <v>152</v>
      </c>
      <c r="BG28" s="332"/>
      <c r="BH28" s="332"/>
      <c r="BI28" s="332"/>
      <c r="BJ28" s="332"/>
    </row>
    <row r="29" spans="2:62" ht="11.25" customHeight="1" thickBot="1" x14ac:dyDescent="0.2">
      <c r="B29" s="208"/>
      <c r="C29" s="345"/>
      <c r="D29" s="345"/>
      <c r="E29" s="345"/>
      <c r="F29" s="208"/>
      <c r="G29" s="208"/>
      <c r="H29" s="208"/>
      <c r="I29" s="208"/>
      <c r="J29" s="208"/>
      <c r="K29" s="208"/>
      <c r="L29" s="208"/>
      <c r="M29" s="208"/>
      <c r="U29" s="208"/>
      <c r="V29" s="208"/>
      <c r="W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X29" s="228"/>
      <c r="AY29" s="331"/>
      <c r="AZ29" s="332"/>
      <c r="BA29" s="332"/>
      <c r="BB29" s="332"/>
      <c r="BC29" s="332"/>
      <c r="BF29" s="331"/>
      <c r="BG29" s="332"/>
      <c r="BH29" s="332"/>
      <c r="BI29" s="332"/>
      <c r="BJ29" s="332"/>
    </row>
    <row r="30" spans="2:62" ht="11.25" customHeight="1" x14ac:dyDescent="0.15">
      <c r="B30" s="208"/>
      <c r="C30" s="345"/>
      <c r="D30" s="345"/>
      <c r="E30" s="345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Z30" s="229"/>
      <c r="AA30" s="230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336" t="s">
        <v>151</v>
      </c>
      <c r="AP30" s="337"/>
      <c r="AQ30" s="337"/>
      <c r="AR30" s="337"/>
      <c r="AS30" s="337"/>
      <c r="AT30" s="338"/>
      <c r="AX30" s="228"/>
      <c r="AY30" s="331"/>
      <c r="AZ30" s="332"/>
      <c r="BA30" s="332"/>
      <c r="BB30" s="332"/>
      <c r="BC30" s="332"/>
      <c r="BF30" s="331"/>
      <c r="BG30" s="332"/>
      <c r="BH30" s="332"/>
      <c r="BI30" s="332"/>
      <c r="BJ30" s="332"/>
    </row>
    <row r="31" spans="2:62" ht="11.25" customHeight="1" x14ac:dyDescent="0.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39"/>
      <c r="AP31" s="340"/>
      <c r="AQ31" s="340"/>
      <c r="AR31" s="340"/>
      <c r="AS31" s="340"/>
      <c r="AT31" s="341"/>
      <c r="AX31" s="228"/>
      <c r="AY31" s="331"/>
      <c r="AZ31" s="332"/>
      <c r="BA31" s="332"/>
      <c r="BB31" s="332"/>
      <c r="BC31" s="332"/>
      <c r="BF31" s="331"/>
      <c r="BG31" s="332"/>
      <c r="BH31" s="332"/>
      <c r="BI31" s="332"/>
      <c r="BJ31" s="332"/>
    </row>
    <row r="32" spans="2:62" ht="11.25" customHeight="1" thickBo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AO32" s="342"/>
      <c r="AP32" s="343"/>
      <c r="AQ32" s="343"/>
      <c r="AR32" s="343"/>
      <c r="AS32" s="343"/>
      <c r="AT32" s="344"/>
      <c r="AX32" s="228"/>
      <c r="AY32" s="331"/>
      <c r="AZ32" s="332"/>
      <c r="BA32" s="332"/>
      <c r="BB32" s="332"/>
      <c r="BC32" s="332"/>
      <c r="BF32" s="331"/>
      <c r="BG32" s="332"/>
      <c r="BH32" s="332"/>
      <c r="BI32" s="332"/>
      <c r="BJ32" s="332"/>
    </row>
    <row r="33" spans="2:62" ht="11.25" customHeight="1" x14ac:dyDescent="0.1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AX33" s="227"/>
      <c r="AY33" s="331"/>
      <c r="AZ33" s="332"/>
      <c r="BA33" s="332"/>
      <c r="BB33" s="332"/>
      <c r="BC33" s="332"/>
      <c r="BF33" s="331"/>
      <c r="BG33" s="332"/>
      <c r="BH33" s="332"/>
      <c r="BI33" s="332"/>
      <c r="BJ33" s="332"/>
    </row>
    <row r="34" spans="2:62" ht="11.25" customHeight="1" x14ac:dyDescent="0.1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X34" s="227"/>
      <c r="AY34" s="331"/>
      <c r="AZ34" s="332"/>
      <c r="BA34" s="332"/>
      <c r="BB34" s="332"/>
      <c r="BC34" s="332"/>
      <c r="BF34" s="331"/>
      <c r="BG34" s="332"/>
      <c r="BH34" s="332"/>
      <c r="BI34" s="332"/>
      <c r="BJ34" s="332"/>
    </row>
    <row r="35" spans="2:62" ht="11.25" customHeight="1" x14ac:dyDescent="0.1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54" t="s">
        <v>149</v>
      </c>
      <c r="P35" s="208"/>
      <c r="Q35" s="208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X35" s="206"/>
      <c r="AY35" s="331"/>
      <c r="AZ35" s="332"/>
      <c r="BA35" s="332"/>
      <c r="BB35" s="332"/>
      <c r="BC35" s="332"/>
      <c r="BF35" s="331"/>
      <c r="BG35" s="332"/>
      <c r="BH35" s="332"/>
      <c r="BI35" s="332"/>
      <c r="BJ35" s="332"/>
    </row>
    <row r="36" spans="2:62" ht="11.25" customHeight="1" x14ac:dyDescent="0.1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55"/>
      <c r="P36" s="208"/>
      <c r="Q36" s="208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X36" s="206"/>
      <c r="AY36" s="331"/>
      <c r="AZ36" s="332"/>
      <c r="BA36" s="332"/>
      <c r="BB36" s="332"/>
      <c r="BC36" s="332"/>
      <c r="BF36" s="331"/>
      <c r="BG36" s="332"/>
      <c r="BH36" s="332"/>
      <c r="BI36" s="332"/>
      <c r="BJ36" s="332"/>
    </row>
    <row r="37" spans="2:62" ht="11.25" customHeight="1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355"/>
      <c r="P37" s="208"/>
      <c r="Q37" s="208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X37" s="206"/>
      <c r="AY37" s="331"/>
      <c r="AZ37" s="332"/>
      <c r="BA37" s="332"/>
      <c r="BB37" s="332"/>
      <c r="BC37" s="332"/>
      <c r="BF37" s="331"/>
      <c r="BG37" s="332"/>
      <c r="BH37" s="332"/>
      <c r="BI37" s="332"/>
      <c r="BJ37" s="332"/>
    </row>
    <row r="38" spans="2:62" ht="11.25" customHeight="1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55"/>
      <c r="P38" s="208"/>
      <c r="Q38" s="208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X38" s="206"/>
      <c r="AY38" s="331"/>
      <c r="AZ38" s="332"/>
      <c r="BA38" s="332"/>
      <c r="BB38" s="332"/>
      <c r="BC38" s="332"/>
      <c r="BF38" s="331"/>
      <c r="BG38" s="332"/>
      <c r="BH38" s="332"/>
      <c r="BI38" s="332"/>
      <c r="BJ38" s="332"/>
    </row>
    <row r="39" spans="2:62" ht="11.25" customHeight="1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55"/>
      <c r="P39" s="208"/>
      <c r="Q39" s="208"/>
      <c r="R39" s="207"/>
      <c r="S39" s="207"/>
      <c r="T39" s="207"/>
      <c r="U39" s="207"/>
      <c r="V39" s="207"/>
      <c r="W39" s="226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4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4"/>
      <c r="AU39" s="207"/>
      <c r="AX39" s="206"/>
      <c r="AY39" s="331"/>
      <c r="AZ39" s="332"/>
      <c r="BA39" s="332"/>
      <c r="BB39" s="332"/>
      <c r="BC39" s="332"/>
      <c r="BF39" s="331"/>
      <c r="BG39" s="332"/>
      <c r="BH39" s="332"/>
      <c r="BI39" s="332"/>
      <c r="BJ39" s="332"/>
    </row>
    <row r="40" spans="2:62" ht="11.25" customHeight="1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55"/>
      <c r="P40" s="208"/>
      <c r="Q40" s="208"/>
      <c r="R40" s="207"/>
      <c r="S40" s="207"/>
      <c r="T40" s="207"/>
      <c r="U40" s="207"/>
      <c r="V40" s="207"/>
      <c r="W40" s="213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12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12"/>
      <c r="AU40" s="207"/>
      <c r="AX40" s="206"/>
      <c r="AY40" s="331"/>
      <c r="AZ40" s="332"/>
      <c r="BA40" s="332"/>
      <c r="BB40" s="332"/>
      <c r="BC40" s="332"/>
      <c r="BF40" s="331"/>
      <c r="BG40" s="332"/>
      <c r="BH40" s="332"/>
      <c r="BI40" s="332"/>
      <c r="BJ40" s="332"/>
    </row>
    <row r="41" spans="2:62" ht="11.25" customHeight="1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55"/>
      <c r="P41" s="208"/>
      <c r="Q41" s="208"/>
      <c r="R41" s="207"/>
      <c r="S41" s="207"/>
      <c r="T41" s="207"/>
      <c r="U41" s="207"/>
      <c r="V41" s="207"/>
      <c r="W41" s="226"/>
      <c r="X41" s="225"/>
      <c r="Y41" s="225"/>
      <c r="Z41" s="224"/>
      <c r="AA41" s="207"/>
      <c r="AB41" s="207"/>
      <c r="AC41" s="207"/>
      <c r="AD41" s="207"/>
      <c r="AE41" s="207"/>
      <c r="AF41" s="207"/>
      <c r="AG41" s="207"/>
      <c r="AH41" s="212"/>
      <c r="AI41" s="207"/>
      <c r="AJ41" s="207"/>
      <c r="AK41" s="207"/>
      <c r="AL41" s="207"/>
      <c r="AM41" s="207"/>
      <c r="AN41" s="207"/>
      <c r="AO41" s="207"/>
      <c r="AP41" s="207"/>
      <c r="AQ41" s="226"/>
      <c r="AR41" s="225"/>
      <c r="AS41" s="225"/>
      <c r="AT41" s="224"/>
      <c r="AU41" s="207"/>
      <c r="AX41" s="206"/>
      <c r="AY41" s="331"/>
      <c r="AZ41" s="332"/>
      <c r="BA41" s="332"/>
      <c r="BB41" s="332"/>
      <c r="BC41" s="332"/>
      <c r="BF41" s="331"/>
      <c r="BG41" s="332"/>
      <c r="BH41" s="332"/>
      <c r="BI41" s="332"/>
      <c r="BJ41" s="332"/>
    </row>
    <row r="42" spans="2:62" ht="11.25" customHeight="1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355"/>
      <c r="P42" s="208"/>
      <c r="Q42" s="208"/>
      <c r="R42" s="207"/>
      <c r="S42" s="207"/>
      <c r="T42" s="207"/>
      <c r="U42" s="207"/>
      <c r="V42" s="207"/>
      <c r="W42" s="213"/>
      <c r="X42" s="207"/>
      <c r="Y42" s="207"/>
      <c r="Z42" s="212"/>
      <c r="AA42" s="207"/>
      <c r="AB42" s="207"/>
      <c r="AC42" s="207"/>
      <c r="AD42" s="207"/>
      <c r="AE42" s="207"/>
      <c r="AF42" s="207"/>
      <c r="AG42" s="207"/>
      <c r="AH42" s="212"/>
      <c r="AI42" s="207"/>
      <c r="AJ42" s="207"/>
      <c r="AK42" s="207"/>
      <c r="AL42" s="207"/>
      <c r="AM42" s="207"/>
      <c r="AN42" s="207"/>
      <c r="AO42" s="207"/>
      <c r="AP42" s="207"/>
      <c r="AQ42" s="213"/>
      <c r="AR42" s="207"/>
      <c r="AS42" s="207"/>
      <c r="AT42" s="212"/>
      <c r="AU42" s="207"/>
      <c r="AX42" s="206"/>
      <c r="AY42" s="331"/>
      <c r="AZ42" s="332"/>
      <c r="BA42" s="332"/>
      <c r="BB42" s="332"/>
      <c r="BC42" s="332"/>
      <c r="BF42" s="331"/>
      <c r="BG42" s="332"/>
      <c r="BH42" s="332"/>
      <c r="BI42" s="332"/>
      <c r="BJ42" s="332"/>
    </row>
    <row r="43" spans="2:62" ht="11.25" customHeight="1" thickBot="1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355"/>
      <c r="P43" s="208"/>
      <c r="Q43" s="208"/>
      <c r="R43" s="207"/>
      <c r="S43" s="207"/>
      <c r="T43" s="207"/>
      <c r="U43" s="207"/>
      <c r="V43" s="207"/>
      <c r="W43" s="223"/>
      <c r="X43" s="207"/>
      <c r="Y43" s="207"/>
      <c r="Z43" s="212"/>
      <c r="AA43" s="207"/>
      <c r="AB43" s="207"/>
      <c r="AC43" s="207"/>
      <c r="AD43" s="207"/>
      <c r="AE43" s="207"/>
      <c r="AF43" s="207"/>
      <c r="AG43" s="207"/>
      <c r="AH43" s="212"/>
      <c r="AI43" s="207"/>
      <c r="AJ43" s="207"/>
      <c r="AK43" s="207"/>
      <c r="AL43" s="207"/>
      <c r="AM43" s="207"/>
      <c r="AN43" s="207"/>
      <c r="AO43" s="207"/>
      <c r="AP43" s="207"/>
      <c r="AQ43" s="213"/>
      <c r="AR43" s="207"/>
      <c r="AS43" s="207"/>
      <c r="AT43" s="223"/>
      <c r="AU43" s="207"/>
      <c r="AX43" s="206"/>
      <c r="AY43" s="331"/>
      <c r="AZ43" s="332"/>
      <c r="BA43" s="332"/>
      <c r="BB43" s="332"/>
      <c r="BC43" s="332"/>
      <c r="BF43" s="331"/>
      <c r="BG43" s="332"/>
      <c r="BH43" s="332"/>
      <c r="BI43" s="332"/>
      <c r="BJ43" s="332"/>
    </row>
    <row r="44" spans="2:62" ht="11.25" customHeight="1" thickTop="1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355"/>
      <c r="P44" s="208"/>
      <c r="Q44" s="208"/>
      <c r="R44" s="207"/>
      <c r="S44" s="207"/>
      <c r="T44" s="207"/>
      <c r="U44" s="207"/>
      <c r="V44" s="222"/>
      <c r="W44" s="217"/>
      <c r="X44" s="207"/>
      <c r="Y44" s="207"/>
      <c r="Z44" s="212"/>
      <c r="AA44" s="207"/>
      <c r="AB44" s="207"/>
      <c r="AC44" s="207"/>
      <c r="AD44" s="207"/>
      <c r="AE44" s="207"/>
      <c r="AF44" s="207"/>
      <c r="AG44" s="207"/>
      <c r="AH44" s="212"/>
      <c r="AI44" s="207"/>
      <c r="AJ44" s="207"/>
      <c r="AK44" s="207"/>
      <c r="AL44" s="207"/>
      <c r="AM44" s="207"/>
      <c r="AN44" s="207"/>
      <c r="AO44" s="207"/>
      <c r="AP44" s="207"/>
      <c r="AQ44" s="213"/>
      <c r="AR44" s="207"/>
      <c r="AS44" s="207"/>
      <c r="AT44" s="217"/>
      <c r="AU44" s="221"/>
      <c r="AX44" s="215"/>
      <c r="AY44" s="331"/>
      <c r="AZ44" s="332"/>
      <c r="BA44" s="332"/>
      <c r="BB44" s="332"/>
      <c r="BC44" s="332"/>
      <c r="BF44" s="331"/>
      <c r="BG44" s="332"/>
      <c r="BH44" s="332"/>
      <c r="BI44" s="332"/>
      <c r="BJ44" s="332"/>
    </row>
    <row r="45" spans="2:62" ht="11.25" customHeight="1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355"/>
      <c r="P45" s="208"/>
      <c r="Q45" s="208"/>
      <c r="R45" s="207"/>
      <c r="S45" s="207"/>
      <c r="T45" s="207"/>
      <c r="U45" s="207"/>
      <c r="V45" s="220"/>
      <c r="W45" s="217"/>
      <c r="X45" s="207"/>
      <c r="Y45" s="207"/>
      <c r="Z45" s="212"/>
      <c r="AA45" s="207"/>
      <c r="AB45" s="207"/>
      <c r="AC45" s="207"/>
      <c r="AD45" s="207"/>
      <c r="AE45" s="207"/>
      <c r="AF45" s="207"/>
      <c r="AG45" s="207"/>
      <c r="AH45" s="212"/>
      <c r="AI45" s="207"/>
      <c r="AJ45" s="207"/>
      <c r="AK45" s="207"/>
      <c r="AL45" s="207"/>
      <c r="AM45" s="207"/>
      <c r="AN45" s="207"/>
      <c r="AO45" s="207"/>
      <c r="AP45" s="207"/>
      <c r="AQ45" s="213"/>
      <c r="AR45" s="207"/>
      <c r="AS45" s="207"/>
      <c r="AT45" s="217"/>
      <c r="AU45" s="219"/>
      <c r="AX45" s="215"/>
      <c r="AY45" s="331"/>
      <c r="AZ45" s="332"/>
      <c r="BA45" s="332"/>
      <c r="BB45" s="332"/>
      <c r="BC45" s="332"/>
      <c r="BF45" s="331"/>
      <c r="BG45" s="332"/>
      <c r="BH45" s="332"/>
      <c r="BI45" s="332"/>
      <c r="BJ45" s="332"/>
    </row>
    <row r="46" spans="2:62" ht="11.25" customHeight="1" thickBot="1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/>
      <c r="S46" s="207"/>
      <c r="T46" s="207"/>
      <c r="U46" s="207"/>
      <c r="V46" s="218"/>
      <c r="W46" s="217"/>
      <c r="X46" s="207"/>
      <c r="Y46" s="207"/>
      <c r="Z46" s="212"/>
      <c r="AA46" s="207"/>
      <c r="AB46" s="207"/>
      <c r="AC46" s="207"/>
      <c r="AD46" s="207"/>
      <c r="AE46" s="207"/>
      <c r="AF46" s="207"/>
      <c r="AG46" s="207"/>
      <c r="AH46" s="212"/>
      <c r="AI46" s="207"/>
      <c r="AJ46" s="207"/>
      <c r="AK46" s="207"/>
      <c r="AL46" s="207"/>
      <c r="AM46" s="207"/>
      <c r="AN46" s="207"/>
      <c r="AO46" s="207"/>
      <c r="AP46" s="207"/>
      <c r="AQ46" s="213"/>
      <c r="AR46" s="207"/>
      <c r="AS46" s="207"/>
      <c r="AT46" s="217"/>
      <c r="AU46" s="216"/>
      <c r="AX46" s="215"/>
      <c r="AY46" s="331"/>
      <c r="AZ46" s="332"/>
      <c r="BA46" s="332"/>
      <c r="BB46" s="332"/>
      <c r="BC46" s="332"/>
      <c r="BF46" s="331"/>
      <c r="BG46" s="332"/>
      <c r="BH46" s="332"/>
      <c r="BI46" s="332"/>
      <c r="BJ46" s="332"/>
    </row>
    <row r="47" spans="2:62" ht="11.25" customHeight="1" thickTop="1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/>
      <c r="S47" s="207"/>
      <c r="T47" s="207"/>
      <c r="U47" s="207"/>
      <c r="V47" s="207"/>
      <c r="W47" s="214"/>
      <c r="X47" s="207"/>
      <c r="Y47" s="207"/>
      <c r="Z47" s="212"/>
      <c r="AA47" s="207"/>
      <c r="AB47" s="207"/>
      <c r="AC47" s="207"/>
      <c r="AD47" s="207"/>
      <c r="AE47" s="207"/>
      <c r="AF47" s="207"/>
      <c r="AG47" s="207"/>
      <c r="AH47" s="212"/>
      <c r="AI47" s="207"/>
      <c r="AJ47" s="207"/>
      <c r="AK47" s="207"/>
      <c r="AL47" s="207"/>
      <c r="AM47" s="207"/>
      <c r="AN47" s="207"/>
      <c r="AO47" s="207"/>
      <c r="AP47" s="207"/>
      <c r="AQ47" s="213"/>
      <c r="AR47" s="207"/>
      <c r="AS47" s="207"/>
      <c r="AT47" s="214"/>
      <c r="AU47" s="207"/>
      <c r="AX47" s="206"/>
      <c r="AY47" s="331"/>
      <c r="AZ47" s="332"/>
      <c r="BA47" s="332"/>
      <c r="BB47" s="332"/>
      <c r="BC47" s="332"/>
      <c r="BF47" s="331"/>
      <c r="BG47" s="332"/>
      <c r="BH47" s="332"/>
      <c r="BI47" s="332"/>
      <c r="BJ47" s="332"/>
    </row>
    <row r="48" spans="2:62" ht="11.25" customHeight="1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/>
      <c r="S48" s="207"/>
      <c r="T48" s="207"/>
      <c r="U48" s="207"/>
      <c r="V48" s="207"/>
      <c r="W48" s="213"/>
      <c r="X48" s="207"/>
      <c r="Y48" s="207"/>
      <c r="Z48" s="212"/>
      <c r="AA48" s="207"/>
      <c r="AB48" s="207"/>
      <c r="AC48" s="207"/>
      <c r="AD48" s="207"/>
      <c r="AE48" s="207"/>
      <c r="AF48" s="207"/>
      <c r="AG48" s="207"/>
      <c r="AH48" s="212"/>
      <c r="AI48" s="207"/>
      <c r="AJ48" s="207"/>
      <c r="AK48" s="207"/>
      <c r="AL48" s="207"/>
      <c r="AM48" s="207"/>
      <c r="AN48" s="207"/>
      <c r="AO48" s="207"/>
      <c r="AP48" s="207"/>
      <c r="AQ48" s="213"/>
      <c r="AR48" s="207"/>
      <c r="AS48" s="207"/>
      <c r="AT48" s="212"/>
      <c r="AU48" s="207"/>
      <c r="AX48" s="206"/>
      <c r="AY48" s="331"/>
      <c r="AZ48" s="332"/>
      <c r="BA48" s="332"/>
      <c r="BB48" s="332"/>
      <c r="BC48" s="332"/>
      <c r="BF48" s="331"/>
      <c r="BG48" s="332"/>
      <c r="BH48" s="332"/>
      <c r="BI48" s="332"/>
      <c r="BJ48" s="332"/>
    </row>
    <row r="49" spans="2:62" ht="11.25" customHeight="1" x14ac:dyDescent="0.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7"/>
      <c r="T49" s="207"/>
      <c r="U49" s="207"/>
      <c r="V49" s="207"/>
      <c r="W49" s="211"/>
      <c r="X49" s="210"/>
      <c r="Y49" s="210"/>
      <c r="Z49" s="209"/>
      <c r="AA49" s="207"/>
      <c r="AB49" s="207"/>
      <c r="AC49" s="207"/>
      <c r="AD49" s="207"/>
      <c r="AE49" s="207"/>
      <c r="AF49" s="207"/>
      <c r="AG49" s="207"/>
      <c r="AH49" s="212"/>
      <c r="AI49" s="207"/>
      <c r="AJ49" s="207"/>
      <c r="AK49" s="207"/>
      <c r="AL49" s="207"/>
      <c r="AM49" s="207"/>
      <c r="AN49" s="207"/>
      <c r="AO49" s="207"/>
      <c r="AP49" s="207"/>
      <c r="AQ49" s="211"/>
      <c r="AR49" s="210"/>
      <c r="AS49" s="210"/>
      <c r="AT49" s="209"/>
      <c r="AU49" s="207"/>
      <c r="AX49" s="206"/>
      <c r="AY49" s="331"/>
      <c r="AZ49" s="332"/>
      <c r="BA49" s="332"/>
      <c r="BB49" s="332"/>
      <c r="BC49" s="332"/>
      <c r="BF49" s="331"/>
      <c r="BG49" s="332"/>
      <c r="BH49" s="332"/>
      <c r="BI49" s="332"/>
      <c r="BJ49" s="332"/>
    </row>
    <row r="50" spans="2:62" ht="11.25" customHeight="1" thickBo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7"/>
      <c r="S50" s="207"/>
      <c r="T50" s="207"/>
      <c r="U50" s="207"/>
      <c r="V50" s="207"/>
      <c r="W50" s="213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12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12"/>
      <c r="AU50" s="207"/>
      <c r="AX50" s="206"/>
      <c r="AY50" s="331"/>
      <c r="AZ50" s="332"/>
      <c r="BA50" s="332"/>
      <c r="BB50" s="332"/>
      <c r="BC50" s="332"/>
      <c r="BF50" s="331"/>
      <c r="BG50" s="332"/>
      <c r="BH50" s="332"/>
      <c r="BI50" s="332"/>
      <c r="BJ50" s="332"/>
    </row>
    <row r="51" spans="2:62" ht="11.2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7"/>
      <c r="S51" s="356" t="s">
        <v>150</v>
      </c>
      <c r="T51" s="357"/>
      <c r="U51" s="358"/>
      <c r="V51" s="207"/>
      <c r="W51" s="211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09"/>
      <c r="AU51" s="207"/>
      <c r="AX51" s="206"/>
      <c r="AY51" s="331"/>
      <c r="AZ51" s="332"/>
      <c r="BA51" s="332"/>
      <c r="BB51" s="332"/>
      <c r="BC51" s="332"/>
      <c r="BF51" s="331"/>
      <c r="BG51" s="332"/>
      <c r="BH51" s="332"/>
      <c r="BI51" s="332"/>
      <c r="BJ51" s="332"/>
    </row>
    <row r="52" spans="2:62" ht="11.25" customHeight="1" x14ac:dyDescent="0.1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359"/>
      <c r="T52" s="360"/>
      <c r="U52" s="361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X52" s="206"/>
      <c r="AY52" s="331"/>
      <c r="AZ52" s="332"/>
      <c r="BA52" s="332"/>
      <c r="BB52" s="332"/>
      <c r="BC52" s="332"/>
      <c r="BF52" s="331"/>
      <c r="BG52" s="332"/>
      <c r="BH52" s="332"/>
      <c r="BI52" s="332"/>
      <c r="BJ52" s="332"/>
    </row>
    <row r="53" spans="2:62" ht="11.25" customHeight="1" x14ac:dyDescent="0.1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7"/>
      <c r="S53" s="359"/>
      <c r="T53" s="360"/>
      <c r="U53" s="361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X53" s="206"/>
      <c r="AY53" s="331"/>
      <c r="AZ53" s="332"/>
      <c r="BA53" s="332"/>
      <c r="BB53" s="332"/>
      <c r="BC53" s="332"/>
      <c r="BF53" s="331"/>
      <c r="BG53" s="332"/>
      <c r="BH53" s="332"/>
      <c r="BI53" s="332"/>
      <c r="BJ53" s="332"/>
    </row>
    <row r="54" spans="2:62" ht="11.25" customHeight="1" x14ac:dyDescent="0.1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7"/>
      <c r="S54" s="359"/>
      <c r="T54" s="360"/>
      <c r="U54" s="361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X54" s="206"/>
      <c r="AY54" s="331"/>
      <c r="AZ54" s="332"/>
      <c r="BA54" s="332"/>
      <c r="BB54" s="332"/>
      <c r="BC54" s="332"/>
      <c r="BF54" s="331"/>
      <c r="BG54" s="332"/>
      <c r="BH54" s="332"/>
      <c r="BI54" s="332"/>
      <c r="BJ54" s="332"/>
    </row>
    <row r="55" spans="2:62" ht="11.25" customHeight="1" thickBo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7"/>
      <c r="S55" s="362"/>
      <c r="T55" s="363"/>
      <c r="U55" s="364"/>
      <c r="V55" s="207"/>
      <c r="W55" s="226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4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4"/>
      <c r="AU55" s="207"/>
      <c r="AX55" s="206"/>
      <c r="AY55" s="331"/>
      <c r="AZ55" s="332"/>
      <c r="BA55" s="332"/>
      <c r="BB55" s="332"/>
      <c r="BC55" s="332"/>
      <c r="BF55" s="331"/>
      <c r="BG55" s="332"/>
      <c r="BH55" s="332"/>
      <c r="BI55" s="332"/>
      <c r="BJ55" s="332"/>
    </row>
    <row r="56" spans="2:62" ht="11.25" customHeight="1" x14ac:dyDescent="0.1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/>
      <c r="S56" s="207"/>
      <c r="T56" s="207"/>
      <c r="U56" s="207"/>
      <c r="V56" s="207"/>
      <c r="W56" s="213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12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12"/>
      <c r="AU56" s="207"/>
      <c r="AX56" s="206"/>
      <c r="AY56" s="331"/>
      <c r="AZ56" s="332"/>
      <c r="BA56" s="332"/>
      <c r="BB56" s="332"/>
      <c r="BC56" s="332"/>
      <c r="BF56" s="331"/>
      <c r="BG56" s="332"/>
      <c r="BH56" s="332"/>
      <c r="BI56" s="332"/>
      <c r="BJ56" s="332"/>
    </row>
    <row r="57" spans="2:62" ht="11.25" customHeight="1" x14ac:dyDescent="0.1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7"/>
      <c r="S57" s="207"/>
      <c r="T57" s="207"/>
      <c r="U57" s="207"/>
      <c r="V57" s="207"/>
      <c r="W57" s="226"/>
      <c r="X57" s="225"/>
      <c r="Y57" s="225"/>
      <c r="Z57" s="224"/>
      <c r="AA57" s="207"/>
      <c r="AB57" s="207"/>
      <c r="AC57" s="207"/>
      <c r="AD57" s="207"/>
      <c r="AE57" s="207"/>
      <c r="AF57" s="207"/>
      <c r="AG57" s="207"/>
      <c r="AH57" s="212"/>
      <c r="AI57" s="207"/>
      <c r="AJ57" s="207"/>
      <c r="AK57" s="207"/>
      <c r="AL57" s="207"/>
      <c r="AM57" s="207"/>
      <c r="AN57" s="207"/>
      <c r="AO57" s="207"/>
      <c r="AP57" s="207"/>
      <c r="AQ57" s="226"/>
      <c r="AR57" s="225"/>
      <c r="AS57" s="225"/>
      <c r="AT57" s="224"/>
      <c r="AU57" s="207"/>
      <c r="AX57" s="206"/>
      <c r="AY57" s="331"/>
      <c r="AZ57" s="332"/>
      <c r="BA57" s="332"/>
      <c r="BB57" s="332"/>
      <c r="BC57" s="332"/>
      <c r="BF57" s="331"/>
      <c r="BG57" s="332"/>
      <c r="BH57" s="332"/>
      <c r="BI57" s="332"/>
      <c r="BJ57" s="332"/>
    </row>
    <row r="58" spans="2:62" ht="11.25" customHeight="1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7"/>
      <c r="S58" s="207"/>
      <c r="T58" s="207"/>
      <c r="U58" s="207"/>
      <c r="V58" s="207"/>
      <c r="W58" s="213"/>
      <c r="X58" s="207"/>
      <c r="Y58" s="207"/>
      <c r="Z58" s="212"/>
      <c r="AA58" s="207"/>
      <c r="AB58" s="207"/>
      <c r="AC58" s="207"/>
      <c r="AD58" s="207"/>
      <c r="AE58" s="207"/>
      <c r="AF58" s="207"/>
      <c r="AG58" s="207"/>
      <c r="AH58" s="212"/>
      <c r="AI58" s="207"/>
      <c r="AJ58" s="207"/>
      <c r="AK58" s="207"/>
      <c r="AL58" s="207"/>
      <c r="AM58" s="207"/>
      <c r="AN58" s="207"/>
      <c r="AO58" s="207"/>
      <c r="AP58" s="207"/>
      <c r="AQ58" s="213"/>
      <c r="AR58" s="207"/>
      <c r="AS58" s="207"/>
      <c r="AT58" s="212"/>
      <c r="AU58" s="207"/>
      <c r="AX58" s="206"/>
      <c r="AY58" s="331"/>
      <c r="AZ58" s="332"/>
      <c r="BA58" s="332"/>
      <c r="BB58" s="332"/>
      <c r="BC58" s="332"/>
      <c r="BF58" s="331"/>
      <c r="BG58" s="332"/>
      <c r="BH58" s="332"/>
      <c r="BI58" s="332"/>
      <c r="BJ58" s="332"/>
    </row>
    <row r="59" spans="2:62" ht="11.25" customHeight="1" thickBo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354" t="s">
        <v>149</v>
      </c>
      <c r="P59" s="208"/>
      <c r="Q59" s="208"/>
      <c r="R59" s="207"/>
      <c r="S59" s="207"/>
      <c r="T59" s="207"/>
      <c r="U59" s="207"/>
      <c r="V59" s="207"/>
      <c r="W59" s="223"/>
      <c r="X59" s="207"/>
      <c r="Y59" s="207"/>
      <c r="Z59" s="212"/>
      <c r="AA59" s="207"/>
      <c r="AB59" s="207"/>
      <c r="AC59" s="207"/>
      <c r="AD59" s="207"/>
      <c r="AE59" s="207"/>
      <c r="AF59" s="207"/>
      <c r="AG59" s="207"/>
      <c r="AH59" s="212"/>
      <c r="AI59" s="207"/>
      <c r="AJ59" s="207"/>
      <c r="AK59" s="207"/>
      <c r="AL59" s="207"/>
      <c r="AM59" s="207"/>
      <c r="AN59" s="207"/>
      <c r="AO59" s="207"/>
      <c r="AP59" s="207"/>
      <c r="AQ59" s="213"/>
      <c r="AR59" s="207"/>
      <c r="AS59" s="207"/>
      <c r="AT59" s="223"/>
      <c r="AU59" s="207"/>
      <c r="AX59" s="206"/>
      <c r="AY59" s="331"/>
      <c r="AZ59" s="332"/>
      <c r="BA59" s="332"/>
      <c r="BB59" s="332"/>
      <c r="BC59" s="332"/>
      <c r="BF59" s="331"/>
      <c r="BG59" s="332"/>
      <c r="BH59" s="332"/>
      <c r="BI59" s="332"/>
      <c r="BJ59" s="332"/>
    </row>
    <row r="60" spans="2:62" ht="11.25" customHeight="1" thickTop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355"/>
      <c r="P60" s="208"/>
      <c r="Q60" s="208"/>
      <c r="R60" s="207"/>
      <c r="S60" s="207"/>
      <c r="T60" s="207"/>
      <c r="U60" s="207"/>
      <c r="V60" s="222"/>
      <c r="W60" s="217"/>
      <c r="X60" s="207"/>
      <c r="Y60" s="207"/>
      <c r="Z60" s="212"/>
      <c r="AA60" s="207"/>
      <c r="AB60" s="207"/>
      <c r="AC60" s="207"/>
      <c r="AD60" s="207"/>
      <c r="AE60" s="207"/>
      <c r="AF60" s="207"/>
      <c r="AG60" s="207"/>
      <c r="AH60" s="212"/>
      <c r="AI60" s="207"/>
      <c r="AJ60" s="207"/>
      <c r="AK60" s="207"/>
      <c r="AL60" s="207"/>
      <c r="AM60" s="207"/>
      <c r="AN60" s="207"/>
      <c r="AO60" s="207"/>
      <c r="AP60" s="207"/>
      <c r="AQ60" s="213"/>
      <c r="AR60" s="207"/>
      <c r="AS60" s="207"/>
      <c r="AT60" s="217"/>
      <c r="AU60" s="221"/>
      <c r="AX60" s="215"/>
      <c r="AY60" s="331"/>
      <c r="AZ60" s="332"/>
      <c r="BA60" s="332"/>
      <c r="BB60" s="332"/>
      <c r="BC60" s="332"/>
      <c r="BF60" s="331"/>
      <c r="BG60" s="332"/>
      <c r="BH60" s="332"/>
      <c r="BI60" s="332"/>
      <c r="BJ60" s="332"/>
    </row>
    <row r="61" spans="2:62" ht="11.25" customHeight="1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355"/>
      <c r="P61" s="208"/>
      <c r="Q61" s="208"/>
      <c r="R61" s="207"/>
      <c r="S61" s="207"/>
      <c r="T61" s="207"/>
      <c r="U61" s="207"/>
      <c r="V61" s="220"/>
      <c r="W61" s="217"/>
      <c r="X61" s="207"/>
      <c r="Y61" s="207"/>
      <c r="Z61" s="212"/>
      <c r="AA61" s="207"/>
      <c r="AB61" s="207"/>
      <c r="AC61" s="207"/>
      <c r="AD61" s="207"/>
      <c r="AE61" s="207"/>
      <c r="AF61" s="207"/>
      <c r="AG61" s="207"/>
      <c r="AH61" s="212"/>
      <c r="AI61" s="207"/>
      <c r="AJ61" s="207"/>
      <c r="AK61" s="207"/>
      <c r="AL61" s="207"/>
      <c r="AM61" s="207"/>
      <c r="AN61" s="207"/>
      <c r="AO61" s="207"/>
      <c r="AP61" s="207"/>
      <c r="AQ61" s="213"/>
      <c r="AR61" s="207"/>
      <c r="AS61" s="207"/>
      <c r="AT61" s="217"/>
      <c r="AU61" s="219"/>
      <c r="AX61" s="215"/>
      <c r="AY61" s="331"/>
      <c r="AZ61" s="332"/>
      <c r="BA61" s="332"/>
      <c r="BB61" s="332"/>
      <c r="BC61" s="332"/>
      <c r="BF61" s="331"/>
      <c r="BG61" s="332"/>
      <c r="BH61" s="332"/>
      <c r="BI61" s="332"/>
      <c r="BJ61" s="332"/>
    </row>
    <row r="62" spans="2:62" ht="11.25" customHeight="1" thickBot="1" x14ac:dyDescent="0.2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355"/>
      <c r="P62" s="208"/>
      <c r="Q62" s="208"/>
      <c r="R62" s="207"/>
      <c r="S62" s="207"/>
      <c r="T62" s="207"/>
      <c r="U62" s="207"/>
      <c r="V62" s="218"/>
      <c r="W62" s="217"/>
      <c r="X62" s="207"/>
      <c r="Y62" s="207"/>
      <c r="Z62" s="212"/>
      <c r="AA62" s="207"/>
      <c r="AB62" s="207"/>
      <c r="AC62" s="207"/>
      <c r="AD62" s="207"/>
      <c r="AE62" s="207"/>
      <c r="AF62" s="207"/>
      <c r="AG62" s="207"/>
      <c r="AH62" s="212"/>
      <c r="AI62" s="207"/>
      <c r="AJ62" s="207"/>
      <c r="AK62" s="207"/>
      <c r="AL62" s="207"/>
      <c r="AM62" s="207"/>
      <c r="AN62" s="207"/>
      <c r="AO62" s="207"/>
      <c r="AP62" s="207"/>
      <c r="AQ62" s="213"/>
      <c r="AR62" s="207"/>
      <c r="AS62" s="207"/>
      <c r="AT62" s="217"/>
      <c r="AU62" s="216"/>
      <c r="AX62" s="215"/>
      <c r="AY62" s="331"/>
      <c r="AZ62" s="332"/>
      <c r="BA62" s="332"/>
      <c r="BB62" s="332"/>
      <c r="BC62" s="332"/>
      <c r="BF62" s="331"/>
      <c r="BG62" s="332"/>
      <c r="BH62" s="332"/>
      <c r="BI62" s="332"/>
      <c r="BJ62" s="332"/>
    </row>
    <row r="63" spans="2:62" ht="11.25" customHeight="1" thickTop="1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355"/>
      <c r="P63" s="208"/>
      <c r="Q63" s="208"/>
      <c r="R63" s="207"/>
      <c r="S63" s="207"/>
      <c r="T63" s="207"/>
      <c r="U63" s="207"/>
      <c r="V63" s="207"/>
      <c r="W63" s="214"/>
      <c r="X63" s="207"/>
      <c r="Y63" s="207"/>
      <c r="Z63" s="212"/>
      <c r="AA63" s="207"/>
      <c r="AB63" s="207"/>
      <c r="AC63" s="207"/>
      <c r="AD63" s="207"/>
      <c r="AE63" s="207"/>
      <c r="AF63" s="207"/>
      <c r="AG63" s="207"/>
      <c r="AH63" s="212"/>
      <c r="AI63" s="207"/>
      <c r="AJ63" s="207"/>
      <c r="AK63" s="207"/>
      <c r="AL63" s="207"/>
      <c r="AM63" s="207"/>
      <c r="AN63" s="207"/>
      <c r="AO63" s="207"/>
      <c r="AP63" s="207"/>
      <c r="AQ63" s="213"/>
      <c r="AR63" s="207"/>
      <c r="AS63" s="207"/>
      <c r="AT63" s="214"/>
      <c r="AU63" s="207"/>
      <c r="AX63" s="206"/>
      <c r="AY63" s="331"/>
      <c r="AZ63" s="332"/>
      <c r="BA63" s="332"/>
      <c r="BB63" s="332"/>
      <c r="BC63" s="332"/>
      <c r="BF63" s="331"/>
      <c r="BG63" s="332"/>
      <c r="BH63" s="332"/>
      <c r="BI63" s="332"/>
      <c r="BJ63" s="332"/>
    </row>
    <row r="64" spans="2:62" ht="11.2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355"/>
      <c r="P64" s="208"/>
      <c r="Q64" s="208"/>
      <c r="R64" s="207"/>
      <c r="S64" s="207"/>
      <c r="T64" s="207"/>
      <c r="U64" s="207"/>
      <c r="V64" s="207"/>
      <c r="W64" s="213"/>
      <c r="X64" s="207"/>
      <c r="Y64" s="207"/>
      <c r="Z64" s="212"/>
      <c r="AA64" s="207"/>
      <c r="AB64" s="207"/>
      <c r="AC64" s="207"/>
      <c r="AD64" s="207"/>
      <c r="AE64" s="207"/>
      <c r="AF64" s="207"/>
      <c r="AG64" s="207"/>
      <c r="AH64" s="212"/>
      <c r="AI64" s="207"/>
      <c r="AJ64" s="207"/>
      <c r="AK64" s="207"/>
      <c r="AL64" s="207"/>
      <c r="AM64" s="207"/>
      <c r="AN64" s="207"/>
      <c r="AO64" s="207"/>
      <c r="AP64" s="207"/>
      <c r="AQ64" s="213"/>
      <c r="AR64" s="207"/>
      <c r="AS64" s="207"/>
      <c r="AT64" s="212"/>
      <c r="AU64" s="207"/>
      <c r="AX64" s="206"/>
      <c r="AY64" s="331"/>
      <c r="AZ64" s="332"/>
      <c r="BA64" s="332"/>
      <c r="BB64" s="332"/>
      <c r="BC64" s="332"/>
      <c r="BF64" s="331"/>
      <c r="BG64" s="332"/>
      <c r="BH64" s="332"/>
      <c r="BI64" s="332"/>
      <c r="BJ64" s="332"/>
    </row>
    <row r="65" spans="2:62" ht="11.25" customHeight="1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355"/>
      <c r="P65" s="208"/>
      <c r="Q65" s="208"/>
      <c r="R65" s="207"/>
      <c r="S65" s="207"/>
      <c r="T65" s="207"/>
      <c r="U65" s="207"/>
      <c r="V65" s="207"/>
      <c r="W65" s="211"/>
      <c r="X65" s="210"/>
      <c r="Y65" s="210"/>
      <c r="Z65" s="209"/>
      <c r="AA65" s="207"/>
      <c r="AB65" s="207"/>
      <c r="AC65" s="207"/>
      <c r="AD65" s="207"/>
      <c r="AE65" s="207"/>
      <c r="AF65" s="207"/>
      <c r="AG65" s="207"/>
      <c r="AH65" s="212"/>
      <c r="AI65" s="207"/>
      <c r="AJ65" s="207"/>
      <c r="AK65" s="207"/>
      <c r="AL65" s="207"/>
      <c r="AM65" s="207"/>
      <c r="AN65" s="207"/>
      <c r="AO65" s="207"/>
      <c r="AP65" s="207"/>
      <c r="AQ65" s="211"/>
      <c r="AR65" s="210"/>
      <c r="AS65" s="210"/>
      <c r="AT65" s="209"/>
      <c r="AU65" s="207"/>
      <c r="AX65" s="206"/>
      <c r="AY65" s="331"/>
      <c r="AZ65" s="332"/>
      <c r="BA65" s="332"/>
      <c r="BB65" s="332"/>
      <c r="BC65" s="332"/>
      <c r="BF65" s="331"/>
      <c r="BG65" s="332"/>
      <c r="BH65" s="332"/>
      <c r="BI65" s="332"/>
      <c r="BJ65" s="332"/>
    </row>
    <row r="66" spans="2:62" ht="11.25" customHeight="1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355"/>
      <c r="P66" s="208"/>
      <c r="Q66" s="208"/>
      <c r="R66" s="207"/>
      <c r="S66" s="207"/>
      <c r="T66" s="207"/>
      <c r="U66" s="207"/>
      <c r="V66" s="207"/>
      <c r="W66" s="213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12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12"/>
      <c r="AU66" s="207"/>
      <c r="AX66" s="206"/>
      <c r="AY66" s="331"/>
      <c r="AZ66" s="332"/>
      <c r="BA66" s="332"/>
      <c r="BB66" s="332"/>
      <c r="BC66" s="332"/>
      <c r="BF66" s="331"/>
      <c r="BG66" s="332"/>
      <c r="BH66" s="332"/>
      <c r="BI66" s="332"/>
      <c r="BJ66" s="332"/>
    </row>
    <row r="67" spans="2:62" ht="11.25" customHeight="1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355"/>
      <c r="P67" s="208"/>
      <c r="Q67" s="208"/>
      <c r="R67" s="207"/>
      <c r="S67" s="207"/>
      <c r="T67" s="207"/>
      <c r="U67" s="207"/>
      <c r="V67" s="207"/>
      <c r="W67" s="211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09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09"/>
      <c r="AU67" s="207"/>
      <c r="AX67" s="206"/>
      <c r="AY67" s="331"/>
      <c r="AZ67" s="332"/>
      <c r="BA67" s="332"/>
      <c r="BB67" s="332"/>
      <c r="BC67" s="332"/>
      <c r="BF67" s="331"/>
      <c r="BG67" s="332"/>
      <c r="BH67" s="332"/>
      <c r="BI67" s="332"/>
      <c r="BJ67" s="332"/>
    </row>
    <row r="68" spans="2:62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55"/>
      <c r="P68" s="208"/>
      <c r="Q68" s="208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X68" s="206"/>
      <c r="AY68" s="331"/>
      <c r="AZ68" s="332"/>
      <c r="BA68" s="332"/>
      <c r="BB68" s="332"/>
      <c r="BC68" s="332"/>
      <c r="BF68" s="331"/>
      <c r="BG68" s="332"/>
      <c r="BH68" s="332"/>
      <c r="BI68" s="332"/>
      <c r="BJ68" s="332"/>
    </row>
    <row r="69" spans="2:62" ht="11.2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355"/>
      <c r="P69" s="208"/>
      <c r="Q69" s="208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X69" s="206"/>
      <c r="AY69" s="331"/>
      <c r="AZ69" s="332"/>
      <c r="BA69" s="332"/>
      <c r="BB69" s="332"/>
      <c r="BC69" s="332"/>
      <c r="BF69" s="331"/>
      <c r="BG69" s="332"/>
      <c r="BH69" s="332"/>
      <c r="BI69" s="332"/>
      <c r="BJ69" s="332"/>
    </row>
    <row r="70" spans="2:62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X70" s="206"/>
      <c r="AY70" s="331"/>
      <c r="AZ70" s="332"/>
      <c r="BA70" s="332"/>
      <c r="BB70" s="332"/>
      <c r="BC70" s="332"/>
      <c r="BF70" s="331"/>
      <c r="BG70" s="332"/>
      <c r="BH70" s="332"/>
      <c r="BI70" s="332"/>
      <c r="BJ70" s="332"/>
    </row>
    <row r="71" spans="2:62" ht="11.25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X71" s="206"/>
      <c r="AY71" s="331"/>
      <c r="AZ71" s="332"/>
      <c r="BA71" s="332"/>
      <c r="BB71" s="332"/>
      <c r="BC71" s="332"/>
      <c r="BF71" s="331"/>
      <c r="BG71" s="332"/>
      <c r="BH71" s="332"/>
      <c r="BI71" s="332"/>
      <c r="BJ71" s="332"/>
    </row>
    <row r="72" spans="2:62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X72" s="206"/>
      <c r="AY72" s="331"/>
      <c r="AZ72" s="332"/>
      <c r="BA72" s="332"/>
      <c r="BB72" s="332"/>
      <c r="BC72" s="332"/>
      <c r="BF72" s="331"/>
      <c r="BG72" s="332"/>
      <c r="BH72" s="332"/>
      <c r="BI72" s="332"/>
      <c r="BJ72" s="332"/>
    </row>
    <row r="73" spans="2:62" ht="11.25" customHeight="1" thickBot="1" x14ac:dyDescent="0.2"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4"/>
    </row>
    <row r="74" spans="2:62" ht="2.25" customHeight="1" x14ac:dyDescent="0.15">
      <c r="AX74" s="203"/>
    </row>
  </sheetData>
  <mergeCells count="19">
    <mergeCell ref="O35:O45"/>
    <mergeCell ref="S51:U55"/>
    <mergeCell ref="O59:O69"/>
    <mergeCell ref="G4:N6"/>
    <mergeCell ref="V5:X7"/>
    <mergeCell ref="P8:U8"/>
    <mergeCell ref="C16:E30"/>
    <mergeCell ref="N18:P21"/>
    <mergeCell ref="F19:K22"/>
    <mergeCell ref="W10:X13"/>
    <mergeCell ref="AI11:AP12"/>
    <mergeCell ref="Q13:S28"/>
    <mergeCell ref="AJ13:AM14"/>
    <mergeCell ref="BF28:BJ72"/>
    <mergeCell ref="AK1:BB7"/>
    <mergeCell ref="Y2:AC4"/>
    <mergeCell ref="AH22:AS23"/>
    <mergeCell ref="AY28:BC72"/>
    <mergeCell ref="AO30:AT32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topLeftCell="A9"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142</v>
      </c>
      <c r="G2" s="29" t="s">
        <v>143</v>
      </c>
    </row>
    <row r="3" spans="2:7" s="28" customFormat="1" ht="17.25" x14ac:dyDescent="0.2">
      <c r="G3" s="29" t="s">
        <v>144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I9" sqref="I9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99" t="s">
        <v>163</v>
      </c>
    </row>
    <row r="2" spans="1:14" x14ac:dyDescent="0.15">
      <c r="B2" t="s">
        <v>85</v>
      </c>
      <c r="C2" s="100">
        <v>45150</v>
      </c>
    </row>
    <row r="3" spans="1:14" x14ac:dyDescent="0.15">
      <c r="B3" t="s">
        <v>86</v>
      </c>
      <c r="C3" s="99" t="s">
        <v>141</v>
      </c>
      <c r="H3" s="198"/>
    </row>
    <row r="4" spans="1:14" x14ac:dyDescent="0.15">
      <c r="B4" t="s">
        <v>87</v>
      </c>
      <c r="C4" t="s">
        <v>173</v>
      </c>
    </row>
    <row r="5" spans="1:14" x14ac:dyDescent="0.15">
      <c r="B5" t="s">
        <v>89</v>
      </c>
      <c r="C5" s="104" t="s">
        <v>90</v>
      </c>
    </row>
    <row r="6" spans="1:14" x14ac:dyDescent="0.15">
      <c r="I6" s="99" t="s">
        <v>88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134</v>
      </c>
      <c r="B8" s="188">
        <v>1</v>
      </c>
      <c r="C8" s="196" t="s">
        <v>183</v>
      </c>
      <c r="D8" s="97" t="s">
        <v>164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195</v>
      </c>
      <c r="J8" s="249" t="s">
        <v>167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134</v>
      </c>
      <c r="B9" s="188">
        <v>2</v>
      </c>
      <c r="C9" s="196" t="s">
        <v>186</v>
      </c>
      <c r="D9" s="97" t="s">
        <v>182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172</v>
      </c>
      <c r="J9" s="249" t="s">
        <v>175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193</v>
      </c>
      <c r="D10" s="97" t="s">
        <v>182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182</v>
      </c>
      <c r="J10" s="249" t="s">
        <v>176</v>
      </c>
      <c r="M10">
        <f t="shared" si="2"/>
        <v>1</v>
      </c>
      <c r="N10">
        <f t="shared" si="3"/>
        <v>0</v>
      </c>
    </row>
    <row r="11" spans="1:14" x14ac:dyDescent="0.15">
      <c r="A11" s="185" t="s">
        <v>134</v>
      </c>
      <c r="B11" s="188">
        <v>4</v>
      </c>
      <c r="C11" s="196" t="s">
        <v>187</v>
      </c>
      <c r="D11" s="97" t="s">
        <v>169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169</v>
      </c>
      <c r="J11" s="249" t="s">
        <v>168</v>
      </c>
      <c r="M11">
        <f t="shared" si="2"/>
        <v>0</v>
      </c>
      <c r="N11">
        <f t="shared" si="3"/>
        <v>1</v>
      </c>
    </row>
    <row r="12" spans="1:14" x14ac:dyDescent="0.15">
      <c r="A12" s="185" t="s">
        <v>134</v>
      </c>
      <c r="B12" s="188">
        <v>5</v>
      </c>
      <c r="C12" s="196" t="s">
        <v>190</v>
      </c>
      <c r="D12" s="97" t="s">
        <v>182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136</v>
      </c>
      <c r="J12" s="249" t="s">
        <v>177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192</v>
      </c>
      <c r="D13" s="97" t="s">
        <v>170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171</v>
      </c>
      <c r="J13" s="249" t="s">
        <v>178</v>
      </c>
      <c r="M13">
        <f t="shared" si="2"/>
        <v>0</v>
      </c>
      <c r="N13">
        <f t="shared" si="3"/>
        <v>1</v>
      </c>
    </row>
    <row r="14" spans="1:14" x14ac:dyDescent="0.15">
      <c r="A14" s="185" t="s">
        <v>135</v>
      </c>
      <c r="B14" s="188">
        <v>7</v>
      </c>
      <c r="C14" s="196" t="s">
        <v>165</v>
      </c>
      <c r="D14" s="97" t="s">
        <v>164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170</v>
      </c>
      <c r="J14" s="249" t="s">
        <v>166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184</v>
      </c>
      <c r="D15" s="97" t="s">
        <v>171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182</v>
      </c>
      <c r="J15" s="249" t="s">
        <v>179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248" t="s">
        <v>181</v>
      </c>
      <c r="D16" s="97" t="s">
        <v>182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182</v>
      </c>
      <c r="J16" s="249" t="s">
        <v>180</v>
      </c>
      <c r="M16">
        <f t="shared" si="2"/>
        <v>1</v>
      </c>
      <c r="N16">
        <f t="shared" si="3"/>
        <v>0</v>
      </c>
    </row>
    <row r="17" spans="1:14" x14ac:dyDescent="0.15">
      <c r="A17" s="185" t="s">
        <v>135</v>
      </c>
      <c r="B17" s="31">
        <v>10</v>
      </c>
      <c r="C17" s="196" t="s">
        <v>188</v>
      </c>
      <c r="D17" s="97" t="s">
        <v>194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182</v>
      </c>
      <c r="J17" s="249" t="s">
        <v>185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189</v>
      </c>
      <c r="D18" s="97" t="s">
        <v>182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182</v>
      </c>
      <c r="J18" s="249" t="s">
        <v>181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191</v>
      </c>
      <c r="D19" s="97" t="s">
        <v>195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183" t="s">
        <v>136</v>
      </c>
      <c r="J19" s="249" t="s">
        <v>145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93</v>
      </c>
      <c r="F23" t="s">
        <v>94</v>
      </c>
      <c r="J23" t="s">
        <v>95</v>
      </c>
      <c r="M23" t="s">
        <v>93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社FCジュニア</v>
      </c>
      <c r="H24" t="str">
        <f>C9</f>
        <v>センアーノドリーム</v>
      </c>
      <c r="I24" s="58" t="s">
        <v>12</v>
      </c>
      <c r="J24" t="str">
        <f>C11</f>
        <v>大塩SC</v>
      </c>
      <c r="L24" t="str">
        <f>C12</f>
        <v>なぎさFC</v>
      </c>
      <c r="M24" t="str">
        <f>C17</f>
        <v>天満SC</v>
      </c>
    </row>
    <row r="25" spans="1:14" x14ac:dyDescent="0.15">
      <c r="D25" t="str">
        <f>C8</f>
        <v>社FCジュニア</v>
      </c>
      <c r="E25" s="58" t="s">
        <v>5</v>
      </c>
      <c r="F25" t="str">
        <f>C14</f>
        <v>旭FCジュニア</v>
      </c>
      <c r="H25" t="str">
        <f>C15</f>
        <v>人丸FC</v>
      </c>
      <c r="I25" s="58" t="s">
        <v>57</v>
      </c>
      <c r="J25" t="str">
        <f>C17</f>
        <v>天満SC</v>
      </c>
      <c r="L25" t="str">
        <f>C18</f>
        <v>センアーノムーブ</v>
      </c>
      <c r="M25" t="str">
        <f>C11</f>
        <v>大塩SC</v>
      </c>
    </row>
    <row r="26" spans="1:14" x14ac:dyDescent="0.15">
      <c r="D26" t="str">
        <f>C15</f>
        <v>人丸FC</v>
      </c>
      <c r="E26" s="58" t="s">
        <v>6</v>
      </c>
      <c r="F26" t="str">
        <f>C8</f>
        <v>社FCジュニア</v>
      </c>
      <c r="H26" t="str">
        <f>C10</f>
        <v>東舞子SC</v>
      </c>
      <c r="I26" s="58" t="s">
        <v>12</v>
      </c>
      <c r="J26" t="str">
        <f>C11</f>
        <v>大塩SC</v>
      </c>
      <c r="L26" t="str">
        <f>C13</f>
        <v>篠山FC</v>
      </c>
      <c r="M26" t="str">
        <f>C18</f>
        <v>センアーノムーブ</v>
      </c>
    </row>
    <row r="27" spans="1:14" x14ac:dyDescent="0.15">
      <c r="D27" t="str">
        <f>C9</f>
        <v>センアーノドリーム</v>
      </c>
      <c r="E27" s="58" t="s">
        <v>5</v>
      </c>
      <c r="F27" t="str">
        <f>C14</f>
        <v>旭FCジュニア</v>
      </c>
      <c r="H27" t="str">
        <f>C16</f>
        <v>ロヴェスト神戸</v>
      </c>
      <c r="I27" s="58" t="s">
        <v>57</v>
      </c>
      <c r="J27" t="str">
        <f>C17</f>
        <v>天満SC</v>
      </c>
      <c r="L27" t="str">
        <f>C19</f>
        <v>修斉SC</v>
      </c>
      <c r="M27" t="str">
        <f>C12</f>
        <v>なぎさFC</v>
      </c>
    </row>
    <row r="28" spans="1:14" x14ac:dyDescent="0.15">
      <c r="B28" s="156" t="s">
        <v>131</v>
      </c>
      <c r="C28" s="156" t="s">
        <v>137</v>
      </c>
      <c r="D28" t="str">
        <f>C16</f>
        <v>ロヴェスト神戸</v>
      </c>
      <c r="E28" s="58" t="s">
        <v>6</v>
      </c>
      <c r="F28" t="str">
        <f>C9</f>
        <v>センアーノドリーム</v>
      </c>
      <c r="H28" t="str">
        <f>C10</f>
        <v>東舞子SC</v>
      </c>
      <c r="I28" s="58" t="s">
        <v>12</v>
      </c>
      <c r="J28" t="str">
        <f>C12</f>
        <v>なぎさFC</v>
      </c>
      <c r="L28" t="str">
        <f>C13</f>
        <v>篠山FC</v>
      </c>
      <c r="M28" t="str">
        <f>C19</f>
        <v>修斉SC</v>
      </c>
    </row>
    <row r="29" spans="1:14" x14ac:dyDescent="0.15">
      <c r="B29" s="156" t="s">
        <v>132</v>
      </c>
      <c r="C29" s="156" t="s">
        <v>137</v>
      </c>
      <c r="D29" t="str">
        <f>C10</f>
        <v>東舞子SC</v>
      </c>
      <c r="E29" s="58" t="s">
        <v>5</v>
      </c>
      <c r="F29" t="str">
        <f>C15</f>
        <v>人丸FC</v>
      </c>
      <c r="H29" t="str">
        <f>C16</f>
        <v>ロヴェスト神戸</v>
      </c>
      <c r="I29" s="58" t="s">
        <v>57</v>
      </c>
      <c r="J29" t="str">
        <f>C18</f>
        <v>センアーノムーブ</v>
      </c>
      <c r="L29" t="str">
        <f>C19</f>
        <v>修斉SC</v>
      </c>
      <c r="M29" t="str">
        <f>C13</f>
        <v>篠山FC</v>
      </c>
    </row>
    <row r="30" spans="1:14" x14ac:dyDescent="0.15">
      <c r="B30" s="156" t="s">
        <v>133</v>
      </c>
      <c r="C30" s="156" t="s">
        <v>138</v>
      </c>
    </row>
    <row r="32" spans="1:14" x14ac:dyDescent="0.15">
      <c r="A32" s="158" t="s">
        <v>127</v>
      </c>
      <c r="B32" s="157">
        <v>1</v>
      </c>
      <c r="C32" s="157" t="s">
        <v>138</v>
      </c>
    </row>
    <row r="33" spans="1:3" x14ac:dyDescent="0.15">
      <c r="A33" s="158" t="s">
        <v>127</v>
      </c>
      <c r="B33" s="159">
        <v>2</v>
      </c>
      <c r="C33" s="157" t="s">
        <v>138</v>
      </c>
    </row>
    <row r="34" spans="1:3" x14ac:dyDescent="0.15">
      <c r="A34" s="158" t="s">
        <v>127</v>
      </c>
      <c r="B34" s="159">
        <v>3</v>
      </c>
      <c r="C34" s="157" t="s">
        <v>138</v>
      </c>
    </row>
    <row r="35" spans="1:3" x14ac:dyDescent="0.15">
      <c r="A35" s="160" t="s">
        <v>128</v>
      </c>
      <c r="B35" s="155">
        <v>1</v>
      </c>
      <c r="C35" s="156" t="s">
        <v>138</v>
      </c>
    </row>
    <row r="36" spans="1:3" x14ac:dyDescent="0.15">
      <c r="A36" s="160" t="s">
        <v>128</v>
      </c>
      <c r="B36" s="155">
        <v>2</v>
      </c>
      <c r="C36" s="156" t="s">
        <v>138</v>
      </c>
    </row>
    <row r="37" spans="1:3" x14ac:dyDescent="0.15">
      <c r="A37" s="160" t="s">
        <v>128</v>
      </c>
      <c r="B37" s="155">
        <v>3</v>
      </c>
      <c r="C37" s="156" t="s">
        <v>138</v>
      </c>
    </row>
    <row r="38" spans="1:3" x14ac:dyDescent="0.15">
      <c r="A38" s="158" t="s">
        <v>129</v>
      </c>
      <c r="B38" s="159">
        <v>1</v>
      </c>
      <c r="C38" s="157" t="s">
        <v>138</v>
      </c>
    </row>
    <row r="39" spans="1:3" x14ac:dyDescent="0.15">
      <c r="A39" s="158" t="s">
        <v>129</v>
      </c>
      <c r="B39" s="159">
        <v>2</v>
      </c>
      <c r="C39" s="157" t="s">
        <v>138</v>
      </c>
    </row>
    <row r="40" spans="1:3" x14ac:dyDescent="0.15">
      <c r="A40" s="158" t="s">
        <v>129</v>
      </c>
      <c r="B40" s="159">
        <v>3</v>
      </c>
      <c r="C40" s="157" t="s">
        <v>138</v>
      </c>
    </row>
    <row r="41" spans="1:3" x14ac:dyDescent="0.15">
      <c r="A41" s="160" t="s">
        <v>130</v>
      </c>
      <c r="B41" s="155">
        <v>1</v>
      </c>
      <c r="C41" s="156" t="s">
        <v>138</v>
      </c>
    </row>
    <row r="42" spans="1:3" x14ac:dyDescent="0.15">
      <c r="A42" s="160" t="s">
        <v>130</v>
      </c>
      <c r="B42" s="155">
        <v>2</v>
      </c>
      <c r="C42" s="156" t="s">
        <v>138</v>
      </c>
    </row>
    <row r="43" spans="1:3" x14ac:dyDescent="0.15">
      <c r="A43" s="160" t="s">
        <v>130</v>
      </c>
      <c r="B43" s="155">
        <v>3</v>
      </c>
      <c r="C43" s="156" t="s">
        <v>138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2023-08-02T12:59:44Z</dcterms:modified>
</cp:coreProperties>
</file>